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murphy\Documents\GitHub\slcg-site\files\tools\"/>
    </mc:Choice>
  </mc:AlternateContent>
  <xr:revisionPtr revIDLastSave="0" documentId="13_ncr:1_{4EF89A39-8778-4FD3-BB2D-6E0328B48D94}" xr6:coauthVersionLast="47" xr6:coauthVersionMax="47" xr10:uidLastSave="{00000000-0000-0000-0000-000000000000}"/>
  <bookViews>
    <workbookView xWindow="1470" yWindow="630" windowWidth="24585" windowHeight="14295" xr2:uid="{881A3EC2-A054-4B94-AC7D-537BF316D272}"/>
  </bookViews>
  <sheets>
    <sheet name="BinaryCal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7" i="1" l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76" i="1"/>
  <c r="G270" i="1"/>
  <c r="G272" i="1" s="1"/>
  <c r="E270" i="1"/>
  <c r="E272" i="1" s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76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5" i="1"/>
  <c r="H16" i="1"/>
  <c r="H36" i="1"/>
  <c r="H48" i="1"/>
  <c r="H72" i="1"/>
  <c r="H100" i="1"/>
  <c r="H113" i="1"/>
  <c r="H118" i="1"/>
  <c r="H136" i="1"/>
  <c r="H145" i="1"/>
  <c r="H150" i="1"/>
  <c r="H165" i="1"/>
  <c r="H173" i="1"/>
  <c r="H176" i="1"/>
  <c r="H191" i="1"/>
  <c r="H200" i="1"/>
  <c r="H15" i="1"/>
  <c r="G16" i="1"/>
  <c r="G17" i="1"/>
  <c r="H17" i="1" s="1"/>
  <c r="G18" i="1"/>
  <c r="G19" i="1"/>
  <c r="G21" i="1"/>
  <c r="G22" i="1"/>
  <c r="H22" i="1" s="1"/>
  <c r="G27" i="1"/>
  <c r="G28" i="1"/>
  <c r="G30" i="1"/>
  <c r="G31" i="1"/>
  <c r="G33" i="1"/>
  <c r="H33" i="1" s="1"/>
  <c r="G34" i="1"/>
  <c r="G35" i="1"/>
  <c r="G36" i="1"/>
  <c r="G37" i="1"/>
  <c r="G39" i="1"/>
  <c r="G40" i="1"/>
  <c r="G45" i="1"/>
  <c r="H45" i="1" s="1"/>
  <c r="G46" i="1"/>
  <c r="G48" i="1"/>
  <c r="G49" i="1"/>
  <c r="H49" i="1" s="1"/>
  <c r="G51" i="1"/>
  <c r="G52" i="1"/>
  <c r="H52" i="1" s="1"/>
  <c r="G53" i="1"/>
  <c r="G54" i="1"/>
  <c r="H54" i="1" s="1"/>
  <c r="G55" i="1"/>
  <c r="H55" i="1" s="1"/>
  <c r="G59" i="1"/>
  <c r="G60" i="1"/>
  <c r="G63" i="1"/>
  <c r="G64" i="1"/>
  <c r="H64" i="1" s="1"/>
  <c r="G66" i="1"/>
  <c r="G67" i="1"/>
  <c r="G69" i="1"/>
  <c r="G70" i="1"/>
  <c r="H70" i="1" s="1"/>
  <c r="G71" i="1"/>
  <c r="H71" i="1" s="1"/>
  <c r="G72" i="1"/>
  <c r="G75" i="1"/>
  <c r="G77" i="1"/>
  <c r="H77" i="1" s="1"/>
  <c r="G78" i="1"/>
  <c r="G81" i="1"/>
  <c r="H81" i="1" s="1"/>
  <c r="G82" i="1"/>
  <c r="G84" i="1"/>
  <c r="G85" i="1"/>
  <c r="G87" i="1"/>
  <c r="G88" i="1"/>
  <c r="G91" i="1"/>
  <c r="G92" i="1"/>
  <c r="G93" i="1"/>
  <c r="G95" i="1"/>
  <c r="G96" i="1"/>
  <c r="H96" i="1" s="1"/>
  <c r="G99" i="1"/>
  <c r="G100" i="1"/>
  <c r="G102" i="1"/>
  <c r="G103" i="1"/>
  <c r="H103" i="1" s="1"/>
  <c r="G107" i="1"/>
  <c r="G108" i="1"/>
  <c r="G109" i="1"/>
  <c r="H109" i="1" s="1"/>
  <c r="G110" i="1"/>
  <c r="G111" i="1"/>
  <c r="G113" i="1"/>
  <c r="G114" i="1"/>
  <c r="G117" i="1"/>
  <c r="G118" i="1"/>
  <c r="G120" i="1"/>
  <c r="G123" i="1"/>
  <c r="G125" i="1"/>
  <c r="H125" i="1" s="1"/>
  <c r="G126" i="1"/>
  <c r="G127" i="1"/>
  <c r="G128" i="1"/>
  <c r="H128" i="1" s="1"/>
  <c r="G129" i="1"/>
  <c r="H129" i="1" s="1"/>
  <c r="G131" i="1"/>
  <c r="G132" i="1"/>
  <c r="H132" i="1" s="1"/>
  <c r="G135" i="1"/>
  <c r="G136" i="1"/>
  <c r="G140" i="1"/>
  <c r="G141" i="1"/>
  <c r="G143" i="1"/>
  <c r="G144" i="1"/>
  <c r="H144" i="1" s="1"/>
  <c r="G145" i="1"/>
  <c r="G146" i="1"/>
  <c r="G147" i="1"/>
  <c r="G149" i="1"/>
  <c r="G150" i="1"/>
  <c r="G155" i="1"/>
  <c r="G156" i="1"/>
  <c r="G158" i="1"/>
  <c r="G159" i="1"/>
  <c r="G161" i="1"/>
  <c r="H161" i="1" s="1"/>
  <c r="G162" i="1"/>
  <c r="G163" i="1"/>
  <c r="G164" i="1"/>
  <c r="G165" i="1"/>
  <c r="G167" i="1"/>
  <c r="G168" i="1"/>
  <c r="G173" i="1"/>
  <c r="G174" i="1"/>
  <c r="G176" i="1"/>
  <c r="G177" i="1"/>
  <c r="H177" i="1" s="1"/>
  <c r="G179" i="1"/>
  <c r="G180" i="1"/>
  <c r="G181" i="1"/>
  <c r="G182" i="1"/>
  <c r="H182" i="1" s="1"/>
  <c r="G183" i="1"/>
  <c r="H183" i="1" s="1"/>
  <c r="G187" i="1"/>
  <c r="H187" i="1" s="1"/>
  <c r="G188" i="1"/>
  <c r="G191" i="1"/>
  <c r="G192" i="1"/>
  <c r="H192" i="1" s="1"/>
  <c r="G194" i="1"/>
  <c r="G195" i="1"/>
  <c r="G197" i="1"/>
  <c r="G198" i="1"/>
  <c r="H198" i="1" s="1"/>
  <c r="G199" i="1"/>
  <c r="H199" i="1" s="1"/>
  <c r="G200" i="1"/>
  <c r="G203" i="1"/>
  <c r="G205" i="1"/>
  <c r="G206" i="1"/>
  <c r="G209" i="1"/>
  <c r="H209" i="1" s="1"/>
  <c r="G210" i="1"/>
  <c r="G212" i="1"/>
  <c r="G213" i="1"/>
  <c r="G215" i="1"/>
  <c r="G15" i="1"/>
  <c r="F16" i="1"/>
  <c r="F17" i="1"/>
  <c r="F18" i="1"/>
  <c r="H18" i="1" s="1"/>
  <c r="F19" i="1"/>
  <c r="F20" i="1"/>
  <c r="F21" i="1"/>
  <c r="H21" i="1" s="1"/>
  <c r="F22" i="1"/>
  <c r="F23" i="1"/>
  <c r="F24" i="1"/>
  <c r="F25" i="1"/>
  <c r="F26" i="1"/>
  <c r="F27" i="1"/>
  <c r="H27" i="1" s="1"/>
  <c r="F28" i="1"/>
  <c r="H28" i="1" s="1"/>
  <c r="F29" i="1"/>
  <c r="F30" i="1"/>
  <c r="H30" i="1" s="1"/>
  <c r="F31" i="1"/>
  <c r="H31" i="1" s="1"/>
  <c r="F32" i="1"/>
  <c r="F33" i="1"/>
  <c r="F34" i="1"/>
  <c r="H34" i="1" s="1"/>
  <c r="F35" i="1"/>
  <c r="F36" i="1"/>
  <c r="F37" i="1"/>
  <c r="H37" i="1" s="1"/>
  <c r="F38" i="1"/>
  <c r="F39" i="1"/>
  <c r="H39" i="1" s="1"/>
  <c r="F40" i="1"/>
  <c r="H40" i="1" s="1"/>
  <c r="F41" i="1"/>
  <c r="F42" i="1"/>
  <c r="F43" i="1"/>
  <c r="F44" i="1"/>
  <c r="F45" i="1"/>
  <c r="F46" i="1"/>
  <c r="H46" i="1" s="1"/>
  <c r="F47" i="1"/>
  <c r="F48" i="1"/>
  <c r="F49" i="1"/>
  <c r="F50" i="1"/>
  <c r="F51" i="1"/>
  <c r="F52" i="1"/>
  <c r="F53" i="1"/>
  <c r="H53" i="1" s="1"/>
  <c r="F54" i="1"/>
  <c r="F55" i="1"/>
  <c r="F56" i="1"/>
  <c r="F57" i="1"/>
  <c r="F58" i="1"/>
  <c r="F59" i="1"/>
  <c r="H59" i="1" s="1"/>
  <c r="F60" i="1"/>
  <c r="H60" i="1" s="1"/>
  <c r="F61" i="1"/>
  <c r="F62" i="1"/>
  <c r="F63" i="1"/>
  <c r="H63" i="1" s="1"/>
  <c r="F64" i="1"/>
  <c r="F65" i="1"/>
  <c r="F66" i="1"/>
  <c r="H66" i="1" s="1"/>
  <c r="F67" i="1"/>
  <c r="F68" i="1"/>
  <c r="F69" i="1"/>
  <c r="H69" i="1" s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H84" i="1" s="1"/>
  <c r="F85" i="1"/>
  <c r="H85" i="1" s="1"/>
  <c r="F86" i="1"/>
  <c r="F87" i="1"/>
  <c r="H87" i="1" s="1"/>
  <c r="F88" i="1"/>
  <c r="H88" i="1" s="1"/>
  <c r="F89" i="1"/>
  <c r="F90" i="1"/>
  <c r="F91" i="1"/>
  <c r="H91" i="1" s="1"/>
  <c r="F92" i="1"/>
  <c r="H92" i="1" s="1"/>
  <c r="F93" i="1"/>
  <c r="H93" i="1" s="1"/>
  <c r="F94" i="1"/>
  <c r="F95" i="1"/>
  <c r="H95" i="1" s="1"/>
  <c r="F96" i="1"/>
  <c r="F97" i="1"/>
  <c r="F98" i="1"/>
  <c r="F99" i="1"/>
  <c r="F100" i="1"/>
  <c r="F101" i="1"/>
  <c r="F102" i="1"/>
  <c r="H102" i="1" s="1"/>
  <c r="F103" i="1"/>
  <c r="F104" i="1"/>
  <c r="F105" i="1"/>
  <c r="F106" i="1"/>
  <c r="F107" i="1"/>
  <c r="F108" i="1"/>
  <c r="H108" i="1" s="1"/>
  <c r="F109" i="1"/>
  <c r="F110" i="1"/>
  <c r="H110" i="1" s="1"/>
  <c r="F111" i="1"/>
  <c r="H111" i="1" s="1"/>
  <c r="F112" i="1"/>
  <c r="F113" i="1"/>
  <c r="F114" i="1"/>
  <c r="H114" i="1" s="1"/>
  <c r="F115" i="1"/>
  <c r="F116" i="1"/>
  <c r="F117" i="1"/>
  <c r="H117" i="1" s="1"/>
  <c r="F118" i="1"/>
  <c r="F119" i="1"/>
  <c r="F120" i="1"/>
  <c r="F121" i="1"/>
  <c r="F122" i="1"/>
  <c r="F123" i="1"/>
  <c r="H123" i="1" s="1"/>
  <c r="F124" i="1"/>
  <c r="F125" i="1"/>
  <c r="F126" i="1"/>
  <c r="H126" i="1" s="1"/>
  <c r="F127" i="1"/>
  <c r="H127" i="1" s="1"/>
  <c r="F128" i="1"/>
  <c r="F129" i="1"/>
  <c r="F130" i="1"/>
  <c r="F131" i="1"/>
  <c r="F132" i="1"/>
  <c r="F133" i="1"/>
  <c r="F134" i="1"/>
  <c r="F135" i="1"/>
  <c r="H135" i="1" s="1"/>
  <c r="F136" i="1"/>
  <c r="F137" i="1"/>
  <c r="F138" i="1"/>
  <c r="F139" i="1"/>
  <c r="F140" i="1"/>
  <c r="H140" i="1" s="1"/>
  <c r="F141" i="1"/>
  <c r="H141" i="1" s="1"/>
  <c r="F142" i="1"/>
  <c r="F143" i="1"/>
  <c r="H143" i="1" s="1"/>
  <c r="F144" i="1"/>
  <c r="F145" i="1"/>
  <c r="F146" i="1"/>
  <c r="F147" i="1"/>
  <c r="F148" i="1"/>
  <c r="F149" i="1"/>
  <c r="F150" i="1"/>
  <c r="F151" i="1"/>
  <c r="F152" i="1"/>
  <c r="F153" i="1"/>
  <c r="F154" i="1"/>
  <c r="F155" i="1"/>
  <c r="H155" i="1" s="1"/>
  <c r="F156" i="1"/>
  <c r="H156" i="1" s="1"/>
  <c r="F157" i="1"/>
  <c r="F158" i="1"/>
  <c r="H158" i="1" s="1"/>
  <c r="F159" i="1"/>
  <c r="F160" i="1"/>
  <c r="F161" i="1"/>
  <c r="F162" i="1"/>
  <c r="F163" i="1"/>
  <c r="F164" i="1"/>
  <c r="H164" i="1" s="1"/>
  <c r="F165" i="1"/>
  <c r="F166" i="1"/>
  <c r="F167" i="1"/>
  <c r="H167" i="1" s="1"/>
  <c r="F168" i="1"/>
  <c r="H168" i="1" s="1"/>
  <c r="F169" i="1"/>
  <c r="F170" i="1"/>
  <c r="F171" i="1"/>
  <c r="F172" i="1"/>
  <c r="F173" i="1"/>
  <c r="F174" i="1"/>
  <c r="H174" i="1" s="1"/>
  <c r="F175" i="1"/>
  <c r="F176" i="1"/>
  <c r="F177" i="1"/>
  <c r="F178" i="1"/>
  <c r="F179" i="1"/>
  <c r="F180" i="1"/>
  <c r="H180" i="1" s="1"/>
  <c r="F181" i="1"/>
  <c r="H181" i="1" s="1"/>
  <c r="F182" i="1"/>
  <c r="F183" i="1"/>
  <c r="F184" i="1"/>
  <c r="F185" i="1"/>
  <c r="F186" i="1"/>
  <c r="F187" i="1"/>
  <c r="F188" i="1"/>
  <c r="H188" i="1" s="1"/>
  <c r="F189" i="1"/>
  <c r="F190" i="1"/>
  <c r="F191" i="1"/>
  <c r="F192" i="1"/>
  <c r="F193" i="1"/>
  <c r="F194" i="1"/>
  <c r="H194" i="1" s="1"/>
  <c r="F195" i="1"/>
  <c r="F196" i="1"/>
  <c r="F197" i="1"/>
  <c r="H197" i="1" s="1"/>
  <c r="F198" i="1"/>
  <c r="F199" i="1"/>
  <c r="F200" i="1"/>
  <c r="F201" i="1"/>
  <c r="F202" i="1"/>
  <c r="F203" i="1"/>
  <c r="F204" i="1"/>
  <c r="F205" i="1"/>
  <c r="H205" i="1" s="1"/>
  <c r="F206" i="1"/>
  <c r="H206" i="1" s="1"/>
  <c r="F207" i="1"/>
  <c r="F208" i="1"/>
  <c r="F209" i="1"/>
  <c r="F210" i="1"/>
  <c r="H210" i="1" s="1"/>
  <c r="F211" i="1"/>
  <c r="F212" i="1"/>
  <c r="F213" i="1"/>
  <c r="H213" i="1" s="1"/>
  <c r="F214" i="1"/>
  <c r="F215" i="1"/>
  <c r="H215" i="1" s="1"/>
  <c r="F15" i="1"/>
  <c r="E70" i="1"/>
  <c r="E133" i="1"/>
  <c r="E185" i="1"/>
  <c r="D16" i="1"/>
  <c r="D17" i="1"/>
  <c r="D19" i="1"/>
  <c r="E19" i="1" s="1"/>
  <c r="D26" i="1"/>
  <c r="D29" i="1"/>
  <c r="D38" i="1"/>
  <c r="D39" i="1"/>
  <c r="D40" i="1"/>
  <c r="D50" i="1"/>
  <c r="E50" i="1" s="1"/>
  <c r="D52" i="1"/>
  <c r="D58" i="1"/>
  <c r="E58" i="1" s="1"/>
  <c r="D59" i="1"/>
  <c r="E59" i="1" s="1"/>
  <c r="D60" i="1"/>
  <c r="D70" i="1"/>
  <c r="D73" i="1"/>
  <c r="D80" i="1"/>
  <c r="D81" i="1"/>
  <c r="E81" i="1" s="1"/>
  <c r="D82" i="1"/>
  <c r="E82" i="1" s="1"/>
  <c r="D91" i="1"/>
  <c r="D93" i="1"/>
  <c r="D100" i="1"/>
  <c r="D102" i="1"/>
  <c r="D103" i="1"/>
  <c r="D113" i="1"/>
  <c r="D115" i="1"/>
  <c r="E115" i="1" s="1"/>
  <c r="D121" i="1"/>
  <c r="E121" i="1" s="1"/>
  <c r="D122" i="1"/>
  <c r="D123" i="1"/>
  <c r="D133" i="1"/>
  <c r="D135" i="1"/>
  <c r="D141" i="1"/>
  <c r="D144" i="1"/>
  <c r="E144" i="1" s="1"/>
  <c r="D145" i="1"/>
  <c r="D153" i="1"/>
  <c r="D156" i="1"/>
  <c r="D163" i="1"/>
  <c r="E163" i="1" s="1"/>
  <c r="D165" i="1"/>
  <c r="D166" i="1"/>
  <c r="E166" i="1" s="1"/>
  <c r="D172" i="1"/>
  <c r="D176" i="1"/>
  <c r="D178" i="1"/>
  <c r="E178" i="1" s="1"/>
  <c r="D184" i="1"/>
  <c r="D185" i="1"/>
  <c r="D186" i="1"/>
  <c r="D196" i="1"/>
  <c r="D198" i="1"/>
  <c r="D204" i="1"/>
  <c r="D205" i="1"/>
  <c r="E205" i="1" s="1"/>
  <c r="D208" i="1"/>
  <c r="D15" i="1"/>
  <c r="J10" i="1"/>
  <c r="J9" i="1"/>
  <c r="D34" i="1" s="1"/>
  <c r="E34" i="1" s="1"/>
  <c r="C16" i="1"/>
  <c r="E16" i="1" s="1"/>
  <c r="C17" i="1"/>
  <c r="C18" i="1"/>
  <c r="C19" i="1"/>
  <c r="C20" i="1"/>
  <c r="C21" i="1"/>
  <c r="C22" i="1"/>
  <c r="C23" i="1"/>
  <c r="C24" i="1"/>
  <c r="C25" i="1"/>
  <c r="C26" i="1"/>
  <c r="E26" i="1" s="1"/>
  <c r="C27" i="1"/>
  <c r="C28" i="1"/>
  <c r="C29" i="1"/>
  <c r="E29" i="1" s="1"/>
  <c r="C30" i="1"/>
  <c r="C31" i="1"/>
  <c r="C32" i="1"/>
  <c r="C33" i="1"/>
  <c r="C34" i="1"/>
  <c r="C35" i="1"/>
  <c r="C36" i="1"/>
  <c r="C37" i="1"/>
  <c r="C38" i="1"/>
  <c r="E38" i="1" s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E52" i="1" s="1"/>
  <c r="C53" i="1"/>
  <c r="C54" i="1"/>
  <c r="C55" i="1"/>
  <c r="C56" i="1"/>
  <c r="C57" i="1"/>
  <c r="C58" i="1"/>
  <c r="C59" i="1"/>
  <c r="C60" i="1"/>
  <c r="E60" i="1" s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E80" i="1" s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E93" i="1" s="1"/>
  <c r="C94" i="1"/>
  <c r="C95" i="1"/>
  <c r="C96" i="1"/>
  <c r="C97" i="1"/>
  <c r="C98" i="1"/>
  <c r="C99" i="1"/>
  <c r="C100" i="1"/>
  <c r="E100" i="1" s="1"/>
  <c r="C101" i="1"/>
  <c r="C102" i="1"/>
  <c r="E102" i="1" s="1"/>
  <c r="C103" i="1"/>
  <c r="C104" i="1"/>
  <c r="C105" i="1"/>
  <c r="C106" i="1"/>
  <c r="C107" i="1"/>
  <c r="C108" i="1"/>
  <c r="C109" i="1"/>
  <c r="C110" i="1"/>
  <c r="C111" i="1"/>
  <c r="C112" i="1"/>
  <c r="C113" i="1"/>
  <c r="E113" i="1" s="1"/>
  <c r="C114" i="1"/>
  <c r="C115" i="1"/>
  <c r="C116" i="1"/>
  <c r="C117" i="1"/>
  <c r="C118" i="1"/>
  <c r="C119" i="1"/>
  <c r="C120" i="1"/>
  <c r="C121" i="1"/>
  <c r="C122" i="1"/>
  <c r="E122" i="1" s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E153" i="1" s="1"/>
  <c r="C154" i="1"/>
  <c r="C155" i="1"/>
  <c r="C156" i="1"/>
  <c r="C157" i="1"/>
  <c r="C158" i="1"/>
  <c r="C159" i="1"/>
  <c r="C160" i="1"/>
  <c r="C161" i="1"/>
  <c r="C162" i="1"/>
  <c r="C163" i="1"/>
  <c r="C164" i="1"/>
  <c r="C165" i="1"/>
  <c r="E165" i="1" s="1"/>
  <c r="C166" i="1"/>
  <c r="C167" i="1"/>
  <c r="C168" i="1"/>
  <c r="C169" i="1"/>
  <c r="C170" i="1"/>
  <c r="C171" i="1"/>
  <c r="C172" i="1"/>
  <c r="E172" i="1" s="1"/>
  <c r="C173" i="1"/>
  <c r="C174" i="1"/>
  <c r="C175" i="1"/>
  <c r="C176" i="1"/>
  <c r="E176" i="1" s="1"/>
  <c r="C177" i="1"/>
  <c r="C178" i="1"/>
  <c r="C179" i="1"/>
  <c r="C180" i="1"/>
  <c r="C181" i="1"/>
  <c r="C182" i="1"/>
  <c r="C183" i="1"/>
  <c r="C184" i="1"/>
  <c r="C185" i="1"/>
  <c r="C186" i="1"/>
  <c r="E186" i="1" s="1"/>
  <c r="C187" i="1"/>
  <c r="C188" i="1"/>
  <c r="C189" i="1"/>
  <c r="C190" i="1"/>
  <c r="C191" i="1"/>
  <c r="C192" i="1"/>
  <c r="C193" i="1"/>
  <c r="C194" i="1"/>
  <c r="C195" i="1"/>
  <c r="C196" i="1"/>
  <c r="E196" i="1" s="1"/>
  <c r="C197" i="1"/>
  <c r="C198" i="1"/>
  <c r="E198" i="1" s="1"/>
  <c r="C199" i="1"/>
  <c r="C200" i="1"/>
  <c r="C201" i="1"/>
  <c r="C202" i="1"/>
  <c r="C203" i="1"/>
  <c r="C204" i="1"/>
  <c r="E204" i="1" s="1"/>
  <c r="C205" i="1"/>
  <c r="C206" i="1"/>
  <c r="C207" i="1"/>
  <c r="C208" i="1"/>
  <c r="E208" i="1" s="1"/>
  <c r="C209" i="1"/>
  <c r="C210" i="1"/>
  <c r="C211" i="1"/>
  <c r="C212" i="1"/>
  <c r="C213" i="1"/>
  <c r="C214" i="1"/>
  <c r="C215" i="1"/>
  <c r="C15" i="1"/>
  <c r="E25" i="1" l="1"/>
  <c r="H41" i="1"/>
  <c r="H169" i="1"/>
  <c r="E134" i="1"/>
  <c r="E69" i="1"/>
  <c r="H133" i="1"/>
  <c r="E212" i="1"/>
  <c r="E132" i="1"/>
  <c r="E171" i="1"/>
  <c r="E48" i="1"/>
  <c r="E189" i="1"/>
  <c r="E108" i="1"/>
  <c r="E44" i="1"/>
  <c r="E141" i="1"/>
  <c r="E109" i="1"/>
  <c r="J11" i="1"/>
  <c r="D197" i="1"/>
  <c r="E197" i="1" s="1"/>
  <c r="D177" i="1"/>
  <c r="D154" i="1"/>
  <c r="E154" i="1" s="1"/>
  <c r="D134" i="1"/>
  <c r="D114" i="1"/>
  <c r="E114" i="1" s="1"/>
  <c r="D92" i="1"/>
  <c r="E92" i="1" s="1"/>
  <c r="D71" i="1"/>
  <c r="D51" i="1"/>
  <c r="E51" i="1" s="1"/>
  <c r="D28" i="1"/>
  <c r="E28" i="1" s="1"/>
  <c r="E273" i="1"/>
  <c r="G273" i="1"/>
  <c r="G291" i="1" s="1"/>
  <c r="E123" i="1"/>
  <c r="D215" i="1"/>
  <c r="E215" i="1" s="1"/>
  <c r="D195" i="1"/>
  <c r="E195" i="1" s="1"/>
  <c r="D152" i="1"/>
  <c r="E152" i="1" s="1"/>
  <c r="D132" i="1"/>
  <c r="D112" i="1"/>
  <c r="E112" i="1" s="1"/>
  <c r="D89" i="1"/>
  <c r="E89" i="1" s="1"/>
  <c r="D69" i="1"/>
  <c r="D49" i="1"/>
  <c r="E49" i="1" s="1"/>
  <c r="D25" i="1"/>
  <c r="H212" i="1"/>
  <c r="H116" i="1"/>
  <c r="E285" i="1"/>
  <c r="E174" i="1"/>
  <c r="E91" i="1"/>
  <c r="E106" i="1"/>
  <c r="D214" i="1"/>
  <c r="E214" i="1" s="1"/>
  <c r="D194" i="1"/>
  <c r="E194" i="1" s="1"/>
  <c r="D171" i="1"/>
  <c r="D151" i="1"/>
  <c r="D131" i="1"/>
  <c r="E131" i="1" s="1"/>
  <c r="D109" i="1"/>
  <c r="D88" i="1"/>
  <c r="D68" i="1"/>
  <c r="D48" i="1"/>
  <c r="D24" i="1"/>
  <c r="E24" i="1" s="1"/>
  <c r="G280" i="1"/>
  <c r="H149" i="1"/>
  <c r="E73" i="1"/>
  <c r="D213" i="1"/>
  <c r="D192" i="1"/>
  <c r="D170" i="1"/>
  <c r="E170" i="1" s="1"/>
  <c r="D150" i="1"/>
  <c r="E150" i="1" s="1"/>
  <c r="D130" i="1"/>
  <c r="E130" i="1" s="1"/>
  <c r="D107" i="1"/>
  <c r="E107" i="1" s="1"/>
  <c r="D87" i="1"/>
  <c r="D67" i="1"/>
  <c r="E67" i="1" s="1"/>
  <c r="D44" i="1"/>
  <c r="D23" i="1"/>
  <c r="H162" i="1"/>
  <c r="H146" i="1"/>
  <c r="H82" i="1"/>
  <c r="E201" i="1"/>
  <c r="E15" i="1"/>
  <c r="E184" i="1"/>
  <c r="E120" i="1"/>
  <c r="E88" i="1"/>
  <c r="E72" i="1"/>
  <c r="E40" i="1"/>
  <c r="D212" i="1"/>
  <c r="D189" i="1"/>
  <c r="D169" i="1"/>
  <c r="E169" i="1" s="1"/>
  <c r="D149" i="1"/>
  <c r="E149" i="1" s="1"/>
  <c r="D129" i="1"/>
  <c r="E129" i="1" s="1"/>
  <c r="D106" i="1"/>
  <c r="D86" i="1"/>
  <c r="E86" i="1" s="1"/>
  <c r="D66" i="1"/>
  <c r="E66" i="1" s="1"/>
  <c r="D43" i="1"/>
  <c r="E43" i="1" s="1"/>
  <c r="D22" i="1"/>
  <c r="E22" i="1" s="1"/>
  <c r="E156" i="1"/>
  <c r="E199" i="1"/>
  <c r="E167" i="1"/>
  <c r="E151" i="1"/>
  <c r="E135" i="1"/>
  <c r="E103" i="1"/>
  <c r="E87" i="1"/>
  <c r="E71" i="1"/>
  <c r="E39" i="1"/>
  <c r="D210" i="1"/>
  <c r="E210" i="1" s="1"/>
  <c r="D188" i="1"/>
  <c r="E188" i="1" s="1"/>
  <c r="D168" i="1"/>
  <c r="E168" i="1" s="1"/>
  <c r="D148" i="1"/>
  <c r="E148" i="1" s="1"/>
  <c r="D125" i="1"/>
  <c r="E125" i="1" s="1"/>
  <c r="D105" i="1"/>
  <c r="E105" i="1" s="1"/>
  <c r="D85" i="1"/>
  <c r="D64" i="1"/>
  <c r="E64" i="1" s="1"/>
  <c r="D42" i="1"/>
  <c r="E42" i="1" s="1"/>
  <c r="D21" i="1"/>
  <c r="E21" i="1" s="1"/>
  <c r="E118" i="1"/>
  <c r="D209" i="1"/>
  <c r="E209" i="1" s="1"/>
  <c r="D187" i="1"/>
  <c r="E187" i="1" s="1"/>
  <c r="D167" i="1"/>
  <c r="D147" i="1"/>
  <c r="E147" i="1" s="1"/>
  <c r="D124" i="1"/>
  <c r="E124" i="1" s="1"/>
  <c r="D104" i="1"/>
  <c r="E104" i="1" s="1"/>
  <c r="D84" i="1"/>
  <c r="E84" i="1" s="1"/>
  <c r="D61" i="1"/>
  <c r="E61" i="1" s="1"/>
  <c r="D41" i="1"/>
  <c r="E41" i="1" s="1"/>
  <c r="D20" i="1"/>
  <c r="E20" i="1" s="1"/>
  <c r="H159" i="1"/>
  <c r="E213" i="1"/>
  <c r="E85" i="1"/>
  <c r="E53" i="1"/>
  <c r="H78" i="1"/>
  <c r="H61" i="1"/>
  <c r="E293" i="1"/>
  <c r="E277" i="1"/>
  <c r="D203" i="1"/>
  <c r="E203" i="1" s="1"/>
  <c r="D183" i="1"/>
  <c r="E183" i="1" s="1"/>
  <c r="D162" i="1"/>
  <c r="E162" i="1" s="1"/>
  <c r="D140" i="1"/>
  <c r="E140" i="1" s="1"/>
  <c r="D120" i="1"/>
  <c r="D99" i="1"/>
  <c r="E99" i="1" s="1"/>
  <c r="D77" i="1"/>
  <c r="E77" i="1" s="1"/>
  <c r="D57" i="1"/>
  <c r="E57" i="1" s="1"/>
  <c r="D37" i="1"/>
  <c r="E37" i="1" s="1"/>
  <c r="H203" i="1"/>
  <c r="H171" i="1"/>
  <c r="H139" i="1"/>
  <c r="H107" i="1"/>
  <c r="H75" i="1"/>
  <c r="E292" i="1"/>
  <c r="E177" i="1"/>
  <c r="E145" i="1"/>
  <c r="E17" i="1"/>
  <c r="D202" i="1"/>
  <c r="E202" i="1" s="1"/>
  <c r="D181" i="1"/>
  <c r="E181" i="1" s="1"/>
  <c r="D161" i="1"/>
  <c r="E161" i="1" s="1"/>
  <c r="D139" i="1"/>
  <c r="E139" i="1" s="1"/>
  <c r="D118" i="1"/>
  <c r="D98" i="1"/>
  <c r="E98" i="1" s="1"/>
  <c r="D76" i="1"/>
  <c r="E76" i="1" s="1"/>
  <c r="D56" i="1"/>
  <c r="E56" i="1" s="1"/>
  <c r="D35" i="1"/>
  <c r="E35" i="1" s="1"/>
  <c r="H138" i="1"/>
  <c r="E192" i="1"/>
  <c r="E32" i="1"/>
  <c r="D201" i="1"/>
  <c r="D180" i="1"/>
  <c r="E180" i="1" s="1"/>
  <c r="D160" i="1"/>
  <c r="E160" i="1" s="1"/>
  <c r="D138" i="1"/>
  <c r="E138" i="1" s="1"/>
  <c r="D117" i="1"/>
  <c r="E117" i="1" s="1"/>
  <c r="D97" i="1"/>
  <c r="E97" i="1" s="1"/>
  <c r="D75" i="1"/>
  <c r="E75" i="1" s="1"/>
  <c r="D55" i="1"/>
  <c r="E55" i="1" s="1"/>
  <c r="H121" i="1"/>
  <c r="H105" i="1"/>
  <c r="H25" i="1"/>
  <c r="E68" i="1"/>
  <c r="E159" i="1"/>
  <c r="E127" i="1"/>
  <c r="D30" i="1"/>
  <c r="E30" i="1" s="1"/>
  <c r="D46" i="1"/>
  <c r="E46" i="1" s="1"/>
  <c r="D62" i="1"/>
  <c r="E62" i="1" s="1"/>
  <c r="D78" i="1"/>
  <c r="E78" i="1" s="1"/>
  <c r="D94" i="1"/>
  <c r="E94" i="1" s="1"/>
  <c r="D110" i="1"/>
  <c r="E110" i="1" s="1"/>
  <c r="D126" i="1"/>
  <c r="E126" i="1" s="1"/>
  <c r="D142" i="1"/>
  <c r="E142" i="1" s="1"/>
  <c r="D158" i="1"/>
  <c r="E158" i="1" s="1"/>
  <c r="D174" i="1"/>
  <c r="D190" i="1"/>
  <c r="E190" i="1" s="1"/>
  <c r="D206" i="1"/>
  <c r="E206" i="1" s="1"/>
  <c r="D31" i="1"/>
  <c r="E31" i="1" s="1"/>
  <c r="D47" i="1"/>
  <c r="E47" i="1" s="1"/>
  <c r="D63" i="1"/>
  <c r="E63" i="1" s="1"/>
  <c r="D79" i="1"/>
  <c r="E79" i="1" s="1"/>
  <c r="D95" i="1"/>
  <c r="E95" i="1" s="1"/>
  <c r="D111" i="1"/>
  <c r="E111" i="1" s="1"/>
  <c r="D127" i="1"/>
  <c r="D143" i="1"/>
  <c r="E143" i="1" s="1"/>
  <c r="D159" i="1"/>
  <c r="D175" i="1"/>
  <c r="E175" i="1" s="1"/>
  <c r="D191" i="1"/>
  <c r="E191" i="1" s="1"/>
  <c r="D207" i="1"/>
  <c r="E207" i="1" s="1"/>
  <c r="D27" i="1"/>
  <c r="E27" i="1" s="1"/>
  <c r="D45" i="1"/>
  <c r="E45" i="1" s="1"/>
  <c r="D65" i="1"/>
  <c r="E65" i="1" s="1"/>
  <c r="D83" i="1"/>
  <c r="E83" i="1" s="1"/>
  <c r="D101" i="1"/>
  <c r="E101" i="1" s="1"/>
  <c r="D119" i="1"/>
  <c r="E119" i="1" s="1"/>
  <c r="D137" i="1"/>
  <c r="E137" i="1" s="1"/>
  <c r="D155" i="1"/>
  <c r="E155" i="1" s="1"/>
  <c r="D173" i="1"/>
  <c r="E173" i="1" s="1"/>
  <c r="D193" i="1"/>
  <c r="E193" i="1" s="1"/>
  <c r="D211" i="1"/>
  <c r="E211" i="1" s="1"/>
  <c r="D33" i="1"/>
  <c r="E33" i="1" s="1"/>
  <c r="D18" i="1"/>
  <c r="E18" i="1" s="1"/>
  <c r="D36" i="1"/>
  <c r="E36" i="1" s="1"/>
  <c r="D54" i="1"/>
  <c r="E54" i="1" s="1"/>
  <c r="D72" i="1"/>
  <c r="D90" i="1"/>
  <c r="E90" i="1" s="1"/>
  <c r="D108" i="1"/>
  <c r="D128" i="1"/>
  <c r="E128" i="1" s="1"/>
  <c r="D146" i="1"/>
  <c r="E146" i="1" s="1"/>
  <c r="D164" i="1"/>
  <c r="E164" i="1" s="1"/>
  <c r="D182" i="1"/>
  <c r="E182" i="1" s="1"/>
  <c r="D200" i="1"/>
  <c r="E200" i="1" s="1"/>
  <c r="D199" i="1"/>
  <c r="D179" i="1"/>
  <c r="E179" i="1" s="1"/>
  <c r="D157" i="1"/>
  <c r="E157" i="1" s="1"/>
  <c r="D136" i="1"/>
  <c r="E136" i="1" s="1"/>
  <c r="D116" i="1"/>
  <c r="E116" i="1" s="1"/>
  <c r="D96" i="1"/>
  <c r="E96" i="1" s="1"/>
  <c r="D74" i="1"/>
  <c r="E74" i="1" s="1"/>
  <c r="D53" i="1"/>
  <c r="D32" i="1"/>
  <c r="H152" i="1"/>
  <c r="H120" i="1"/>
  <c r="G25" i="1"/>
  <c r="G41" i="1"/>
  <c r="G57" i="1"/>
  <c r="H57" i="1" s="1"/>
  <c r="G73" i="1"/>
  <c r="H73" i="1" s="1"/>
  <c r="G89" i="1"/>
  <c r="H89" i="1" s="1"/>
  <c r="G105" i="1"/>
  <c r="G121" i="1"/>
  <c r="G137" i="1"/>
  <c r="H137" i="1" s="1"/>
  <c r="G153" i="1"/>
  <c r="H153" i="1" s="1"/>
  <c r="G169" i="1"/>
  <c r="G185" i="1"/>
  <c r="H185" i="1" s="1"/>
  <c r="G201" i="1"/>
  <c r="H201" i="1" s="1"/>
  <c r="G26" i="1"/>
  <c r="H26" i="1" s="1"/>
  <c r="G42" i="1"/>
  <c r="H42" i="1" s="1"/>
  <c r="G58" i="1"/>
  <c r="H58" i="1" s="1"/>
  <c r="G74" i="1"/>
  <c r="H74" i="1" s="1"/>
  <c r="G90" i="1"/>
  <c r="H90" i="1" s="1"/>
  <c r="G106" i="1"/>
  <c r="H106" i="1" s="1"/>
  <c r="G122" i="1"/>
  <c r="H122" i="1" s="1"/>
  <c r="G138" i="1"/>
  <c r="G154" i="1"/>
  <c r="H154" i="1" s="1"/>
  <c r="G170" i="1"/>
  <c r="H170" i="1" s="1"/>
  <c r="G186" i="1"/>
  <c r="H186" i="1" s="1"/>
  <c r="G202" i="1"/>
  <c r="H202" i="1" s="1"/>
  <c r="G211" i="1"/>
  <c r="G193" i="1"/>
  <c r="H193" i="1" s="1"/>
  <c r="G175" i="1"/>
  <c r="H175" i="1" s="1"/>
  <c r="G157" i="1"/>
  <c r="H157" i="1" s="1"/>
  <c r="G139" i="1"/>
  <c r="G119" i="1"/>
  <c r="H119" i="1" s="1"/>
  <c r="G101" i="1"/>
  <c r="H101" i="1" s="1"/>
  <c r="G83" i="1"/>
  <c r="G65" i="1"/>
  <c r="H65" i="1" s="1"/>
  <c r="G47" i="1"/>
  <c r="H47" i="1" s="1"/>
  <c r="G29" i="1"/>
  <c r="H29" i="1" s="1"/>
  <c r="G208" i="1"/>
  <c r="H208" i="1" s="1"/>
  <c r="G190" i="1"/>
  <c r="H190" i="1" s="1"/>
  <c r="G172" i="1"/>
  <c r="H172" i="1" s="1"/>
  <c r="G152" i="1"/>
  <c r="G134" i="1"/>
  <c r="H134" i="1" s="1"/>
  <c r="G116" i="1"/>
  <c r="G98" i="1"/>
  <c r="H98" i="1" s="1"/>
  <c r="G80" i="1"/>
  <c r="H80" i="1" s="1"/>
  <c r="G62" i="1"/>
  <c r="H62" i="1" s="1"/>
  <c r="G44" i="1"/>
  <c r="H44" i="1" s="1"/>
  <c r="G24" i="1"/>
  <c r="H24" i="1" s="1"/>
  <c r="G207" i="1"/>
  <c r="H207" i="1" s="1"/>
  <c r="G189" i="1"/>
  <c r="H189" i="1" s="1"/>
  <c r="G171" i="1"/>
  <c r="G151" i="1"/>
  <c r="H151" i="1" s="1"/>
  <c r="G133" i="1"/>
  <c r="G115" i="1"/>
  <c r="H115" i="1" s="1"/>
  <c r="G97" i="1"/>
  <c r="H97" i="1" s="1"/>
  <c r="G79" i="1"/>
  <c r="H79" i="1" s="1"/>
  <c r="G61" i="1"/>
  <c r="G43" i="1"/>
  <c r="H43" i="1" s="1"/>
  <c r="G23" i="1"/>
  <c r="H23" i="1" s="1"/>
  <c r="G283" i="1"/>
  <c r="E23" i="1"/>
  <c r="H211" i="1"/>
  <c r="H195" i="1"/>
  <c r="H179" i="1"/>
  <c r="H163" i="1"/>
  <c r="H147" i="1"/>
  <c r="H131" i="1"/>
  <c r="H99" i="1"/>
  <c r="H83" i="1"/>
  <c r="H67" i="1"/>
  <c r="H51" i="1"/>
  <c r="H35" i="1"/>
  <c r="H19" i="1"/>
  <c r="G204" i="1"/>
  <c r="H204" i="1" s="1"/>
  <c r="G184" i="1"/>
  <c r="H184" i="1" s="1"/>
  <c r="G166" i="1"/>
  <c r="H166" i="1" s="1"/>
  <c r="G148" i="1"/>
  <c r="H148" i="1" s="1"/>
  <c r="G130" i="1"/>
  <c r="H130" i="1" s="1"/>
  <c r="G112" i="1"/>
  <c r="H112" i="1" s="1"/>
  <c r="G94" i="1"/>
  <c r="H94" i="1" s="1"/>
  <c r="G76" i="1"/>
  <c r="H76" i="1" s="1"/>
  <c r="G56" i="1"/>
  <c r="H56" i="1" s="1"/>
  <c r="G38" i="1"/>
  <c r="H38" i="1" s="1"/>
  <c r="G20" i="1"/>
  <c r="H20" i="1" s="1"/>
  <c r="G281" i="1"/>
  <c r="E283" i="1"/>
  <c r="I283" i="1" s="1"/>
  <c r="G214" i="1"/>
  <c r="H214" i="1" s="1"/>
  <c r="G196" i="1"/>
  <c r="H196" i="1" s="1"/>
  <c r="G178" i="1"/>
  <c r="H178" i="1" s="1"/>
  <c r="G160" i="1"/>
  <c r="H160" i="1" s="1"/>
  <c r="G142" i="1"/>
  <c r="H142" i="1" s="1"/>
  <c r="G124" i="1"/>
  <c r="H124" i="1" s="1"/>
  <c r="G104" i="1"/>
  <c r="H104" i="1" s="1"/>
  <c r="G86" i="1"/>
  <c r="H86" i="1" s="1"/>
  <c r="G68" i="1"/>
  <c r="H68" i="1" s="1"/>
  <c r="G50" i="1"/>
  <c r="H50" i="1" s="1"/>
  <c r="G32" i="1"/>
  <c r="H32" i="1" s="1"/>
  <c r="E286" i="1"/>
  <c r="E282" i="1"/>
  <c r="G276" i="1" l="1"/>
  <c r="G287" i="1"/>
  <c r="I277" i="1"/>
  <c r="G279" i="1"/>
  <c r="G289" i="1"/>
  <c r="G295" i="1"/>
  <c r="J20" i="1"/>
  <c r="K20" i="1" s="1"/>
  <c r="J36" i="1"/>
  <c r="K36" i="1" s="1"/>
  <c r="J52" i="1"/>
  <c r="K52" i="1" s="1"/>
  <c r="J68" i="1"/>
  <c r="K68" i="1" s="1"/>
  <c r="J84" i="1"/>
  <c r="K84" i="1" s="1"/>
  <c r="J100" i="1"/>
  <c r="K100" i="1" s="1"/>
  <c r="J116" i="1"/>
  <c r="K116" i="1" s="1"/>
  <c r="J132" i="1"/>
  <c r="K132" i="1" s="1"/>
  <c r="J148" i="1"/>
  <c r="K148" i="1" s="1"/>
  <c r="J164" i="1"/>
  <c r="K164" i="1" s="1"/>
  <c r="J180" i="1"/>
  <c r="K180" i="1" s="1"/>
  <c r="J196" i="1"/>
  <c r="K196" i="1" s="1"/>
  <c r="J212" i="1"/>
  <c r="K212" i="1" s="1"/>
  <c r="J21" i="1"/>
  <c r="K21" i="1" s="1"/>
  <c r="J37" i="1"/>
  <c r="K37" i="1" s="1"/>
  <c r="J53" i="1"/>
  <c r="K53" i="1" s="1"/>
  <c r="J69" i="1"/>
  <c r="K69" i="1" s="1"/>
  <c r="J85" i="1"/>
  <c r="K85" i="1" s="1"/>
  <c r="J101" i="1"/>
  <c r="K101" i="1" s="1"/>
  <c r="J117" i="1"/>
  <c r="K117" i="1" s="1"/>
  <c r="J133" i="1"/>
  <c r="K133" i="1" s="1"/>
  <c r="J149" i="1"/>
  <c r="K149" i="1" s="1"/>
  <c r="J165" i="1"/>
  <c r="K165" i="1" s="1"/>
  <c r="J181" i="1"/>
  <c r="K181" i="1" s="1"/>
  <c r="J197" i="1"/>
  <c r="K197" i="1" s="1"/>
  <c r="J213" i="1"/>
  <c r="K213" i="1" s="1"/>
  <c r="J23" i="1"/>
  <c r="K23" i="1" s="1"/>
  <c r="J41" i="1"/>
  <c r="K41" i="1" s="1"/>
  <c r="J59" i="1"/>
  <c r="K59" i="1" s="1"/>
  <c r="J77" i="1"/>
  <c r="K77" i="1" s="1"/>
  <c r="J95" i="1"/>
  <c r="K95" i="1" s="1"/>
  <c r="J113" i="1"/>
  <c r="K113" i="1" s="1"/>
  <c r="J131" i="1"/>
  <c r="K131" i="1" s="1"/>
  <c r="J151" i="1"/>
  <c r="K151" i="1" s="1"/>
  <c r="J169" i="1"/>
  <c r="K169" i="1" s="1"/>
  <c r="J187" i="1"/>
  <c r="K187" i="1" s="1"/>
  <c r="J205" i="1"/>
  <c r="K205" i="1" s="1"/>
  <c r="J25" i="1"/>
  <c r="K25" i="1" s="1"/>
  <c r="J43" i="1"/>
  <c r="K43" i="1" s="1"/>
  <c r="J61" i="1"/>
  <c r="K61" i="1" s="1"/>
  <c r="J79" i="1"/>
  <c r="K79" i="1" s="1"/>
  <c r="J97" i="1"/>
  <c r="K97" i="1" s="1"/>
  <c r="J115" i="1"/>
  <c r="K115" i="1" s="1"/>
  <c r="J135" i="1"/>
  <c r="K135" i="1" s="1"/>
  <c r="J153" i="1"/>
  <c r="K153" i="1" s="1"/>
  <c r="J171" i="1"/>
  <c r="K171" i="1" s="1"/>
  <c r="J189" i="1"/>
  <c r="K189" i="1" s="1"/>
  <c r="J207" i="1"/>
  <c r="K207" i="1" s="1"/>
  <c r="J29" i="1"/>
  <c r="K29" i="1" s="1"/>
  <c r="J47" i="1"/>
  <c r="K47" i="1" s="1"/>
  <c r="J65" i="1"/>
  <c r="K65" i="1" s="1"/>
  <c r="J83" i="1"/>
  <c r="K83" i="1" s="1"/>
  <c r="J103" i="1"/>
  <c r="K103" i="1" s="1"/>
  <c r="J121" i="1"/>
  <c r="K121" i="1" s="1"/>
  <c r="J139" i="1"/>
  <c r="K139" i="1" s="1"/>
  <c r="J157" i="1"/>
  <c r="K157" i="1" s="1"/>
  <c r="J175" i="1"/>
  <c r="K175" i="1" s="1"/>
  <c r="J193" i="1"/>
  <c r="K193" i="1" s="1"/>
  <c r="J211" i="1"/>
  <c r="K211" i="1" s="1"/>
  <c r="J30" i="1"/>
  <c r="K30" i="1" s="1"/>
  <c r="J48" i="1"/>
  <c r="K48" i="1" s="1"/>
  <c r="J66" i="1"/>
  <c r="K66" i="1" s="1"/>
  <c r="J86" i="1"/>
  <c r="K86" i="1" s="1"/>
  <c r="J104" i="1"/>
  <c r="K104" i="1" s="1"/>
  <c r="J122" i="1"/>
  <c r="K122" i="1" s="1"/>
  <c r="J140" i="1"/>
  <c r="K140" i="1" s="1"/>
  <c r="J158" i="1"/>
  <c r="K158" i="1" s="1"/>
  <c r="J176" i="1"/>
  <c r="K176" i="1" s="1"/>
  <c r="J194" i="1"/>
  <c r="K194" i="1" s="1"/>
  <c r="J214" i="1"/>
  <c r="K214" i="1" s="1"/>
  <c r="J31" i="1"/>
  <c r="K31" i="1" s="1"/>
  <c r="J49" i="1"/>
  <c r="K49" i="1" s="1"/>
  <c r="J67" i="1"/>
  <c r="K67" i="1" s="1"/>
  <c r="J87" i="1"/>
  <c r="K87" i="1" s="1"/>
  <c r="J105" i="1"/>
  <c r="K105" i="1" s="1"/>
  <c r="J123" i="1"/>
  <c r="K123" i="1" s="1"/>
  <c r="J141" i="1"/>
  <c r="K141" i="1" s="1"/>
  <c r="J159" i="1"/>
  <c r="K159" i="1" s="1"/>
  <c r="J177" i="1"/>
  <c r="K177" i="1" s="1"/>
  <c r="J195" i="1"/>
  <c r="K195" i="1" s="1"/>
  <c r="J215" i="1"/>
  <c r="K215" i="1" s="1"/>
  <c r="J32" i="1"/>
  <c r="K32" i="1" s="1"/>
  <c r="J50" i="1"/>
  <c r="K50" i="1" s="1"/>
  <c r="J70" i="1"/>
  <c r="K70" i="1" s="1"/>
  <c r="J88" i="1"/>
  <c r="K88" i="1" s="1"/>
  <c r="J106" i="1"/>
  <c r="K106" i="1" s="1"/>
  <c r="J124" i="1"/>
  <c r="K124" i="1" s="1"/>
  <c r="J142" i="1"/>
  <c r="K142" i="1" s="1"/>
  <c r="J160" i="1"/>
  <c r="K160" i="1" s="1"/>
  <c r="J178" i="1"/>
  <c r="K178" i="1" s="1"/>
  <c r="J198" i="1"/>
  <c r="K198" i="1" s="1"/>
  <c r="J15" i="1"/>
  <c r="K15" i="1" s="1"/>
  <c r="J33" i="1"/>
  <c r="K33" i="1" s="1"/>
  <c r="J51" i="1"/>
  <c r="K51" i="1" s="1"/>
  <c r="J71" i="1"/>
  <c r="K71" i="1" s="1"/>
  <c r="J89" i="1"/>
  <c r="K89" i="1" s="1"/>
  <c r="J107" i="1"/>
  <c r="K107" i="1" s="1"/>
  <c r="J125" i="1"/>
  <c r="K125" i="1" s="1"/>
  <c r="J143" i="1"/>
  <c r="K143" i="1" s="1"/>
  <c r="J161" i="1"/>
  <c r="K161" i="1" s="1"/>
  <c r="J179" i="1"/>
  <c r="K179" i="1" s="1"/>
  <c r="J199" i="1"/>
  <c r="K199" i="1" s="1"/>
  <c r="J16" i="1"/>
  <c r="K16" i="1" s="1"/>
  <c r="J34" i="1"/>
  <c r="K34" i="1" s="1"/>
  <c r="J54" i="1"/>
  <c r="K54" i="1" s="1"/>
  <c r="J72" i="1"/>
  <c r="K72" i="1" s="1"/>
  <c r="J90" i="1"/>
  <c r="K90" i="1" s="1"/>
  <c r="J108" i="1"/>
  <c r="K108" i="1" s="1"/>
  <c r="J126" i="1"/>
  <c r="K126" i="1" s="1"/>
  <c r="J144" i="1"/>
  <c r="K144" i="1" s="1"/>
  <c r="J162" i="1"/>
  <c r="K162" i="1" s="1"/>
  <c r="J182" i="1"/>
  <c r="K182" i="1" s="1"/>
  <c r="J200" i="1"/>
  <c r="K200" i="1" s="1"/>
  <c r="J18" i="1"/>
  <c r="K18" i="1" s="1"/>
  <c r="J38" i="1"/>
  <c r="K38" i="1" s="1"/>
  <c r="J56" i="1"/>
  <c r="K56" i="1" s="1"/>
  <c r="J74" i="1"/>
  <c r="K74" i="1" s="1"/>
  <c r="J92" i="1"/>
  <c r="K92" i="1" s="1"/>
  <c r="J110" i="1"/>
  <c r="K110" i="1" s="1"/>
  <c r="J128" i="1"/>
  <c r="K128" i="1" s="1"/>
  <c r="J146" i="1"/>
  <c r="K146" i="1" s="1"/>
  <c r="J166" i="1"/>
  <c r="K166" i="1" s="1"/>
  <c r="J184" i="1"/>
  <c r="K184" i="1" s="1"/>
  <c r="J202" i="1"/>
  <c r="K202" i="1" s="1"/>
  <c r="J19" i="1"/>
  <c r="K19" i="1" s="1"/>
  <c r="J39" i="1"/>
  <c r="K39" i="1" s="1"/>
  <c r="J57" i="1"/>
  <c r="K57" i="1" s="1"/>
  <c r="J75" i="1"/>
  <c r="K75" i="1" s="1"/>
  <c r="J93" i="1"/>
  <c r="K93" i="1" s="1"/>
  <c r="J111" i="1"/>
  <c r="K111" i="1" s="1"/>
  <c r="J129" i="1"/>
  <c r="K129" i="1" s="1"/>
  <c r="J147" i="1"/>
  <c r="K147" i="1" s="1"/>
  <c r="J167" i="1"/>
  <c r="K167" i="1" s="1"/>
  <c r="J185" i="1"/>
  <c r="K185" i="1" s="1"/>
  <c r="J203" i="1"/>
  <c r="K203" i="1" s="1"/>
  <c r="J40" i="1"/>
  <c r="K40" i="1" s="1"/>
  <c r="J82" i="1"/>
  <c r="K82" i="1" s="1"/>
  <c r="J136" i="1"/>
  <c r="K136" i="1" s="1"/>
  <c r="J186" i="1"/>
  <c r="K186" i="1" s="1"/>
  <c r="J42" i="1"/>
  <c r="K42" i="1" s="1"/>
  <c r="J91" i="1"/>
  <c r="K91" i="1" s="1"/>
  <c r="J137" i="1"/>
  <c r="K137" i="1" s="1"/>
  <c r="J188" i="1"/>
  <c r="K188" i="1" s="1"/>
  <c r="J44" i="1"/>
  <c r="K44" i="1" s="1"/>
  <c r="J94" i="1"/>
  <c r="K94" i="1" s="1"/>
  <c r="J138" i="1"/>
  <c r="K138" i="1" s="1"/>
  <c r="J190" i="1"/>
  <c r="K190" i="1" s="1"/>
  <c r="J46" i="1"/>
  <c r="K46" i="1" s="1"/>
  <c r="J45" i="1"/>
  <c r="K45" i="1" s="1"/>
  <c r="J96" i="1"/>
  <c r="K96" i="1" s="1"/>
  <c r="J145" i="1"/>
  <c r="K145" i="1" s="1"/>
  <c r="J191" i="1"/>
  <c r="K191" i="1" s="1"/>
  <c r="J98" i="1"/>
  <c r="K98" i="1" s="1"/>
  <c r="J150" i="1"/>
  <c r="K150" i="1" s="1"/>
  <c r="J192" i="1"/>
  <c r="K192" i="1" s="1"/>
  <c r="J55" i="1"/>
  <c r="K55" i="1" s="1"/>
  <c r="J99" i="1"/>
  <c r="K99" i="1" s="1"/>
  <c r="J152" i="1"/>
  <c r="K152" i="1" s="1"/>
  <c r="J201" i="1"/>
  <c r="K201" i="1" s="1"/>
  <c r="J58" i="1"/>
  <c r="K58" i="1" s="1"/>
  <c r="J102" i="1"/>
  <c r="K102" i="1" s="1"/>
  <c r="J154" i="1"/>
  <c r="K154" i="1" s="1"/>
  <c r="J204" i="1"/>
  <c r="K204" i="1" s="1"/>
  <c r="J60" i="1"/>
  <c r="K60" i="1" s="1"/>
  <c r="J109" i="1"/>
  <c r="K109" i="1" s="1"/>
  <c r="J155" i="1"/>
  <c r="K155" i="1" s="1"/>
  <c r="J206" i="1"/>
  <c r="K206" i="1" s="1"/>
  <c r="J62" i="1"/>
  <c r="K62" i="1" s="1"/>
  <c r="J112" i="1"/>
  <c r="K112" i="1" s="1"/>
  <c r="J156" i="1"/>
  <c r="K156" i="1" s="1"/>
  <c r="J208" i="1"/>
  <c r="K208" i="1" s="1"/>
  <c r="J17" i="1"/>
  <c r="K17" i="1" s="1"/>
  <c r="J63" i="1"/>
  <c r="K63" i="1" s="1"/>
  <c r="J114" i="1"/>
  <c r="K114" i="1" s="1"/>
  <c r="J163" i="1"/>
  <c r="K163" i="1" s="1"/>
  <c r="J209" i="1"/>
  <c r="K209" i="1" s="1"/>
  <c r="J22" i="1"/>
  <c r="K22" i="1" s="1"/>
  <c r="J64" i="1"/>
  <c r="K64" i="1" s="1"/>
  <c r="J118" i="1"/>
  <c r="K118" i="1" s="1"/>
  <c r="J168" i="1"/>
  <c r="K168" i="1" s="1"/>
  <c r="J210" i="1"/>
  <c r="K210" i="1" s="1"/>
  <c r="J24" i="1"/>
  <c r="K24" i="1" s="1"/>
  <c r="J73" i="1"/>
  <c r="K73" i="1" s="1"/>
  <c r="J119" i="1"/>
  <c r="K119" i="1" s="1"/>
  <c r="J170" i="1"/>
  <c r="K170" i="1" s="1"/>
  <c r="J26" i="1"/>
  <c r="K26" i="1" s="1"/>
  <c r="J76" i="1"/>
  <c r="K76" i="1" s="1"/>
  <c r="J120" i="1"/>
  <c r="K120" i="1" s="1"/>
  <c r="J172" i="1"/>
  <c r="K172" i="1" s="1"/>
  <c r="J27" i="1"/>
  <c r="K27" i="1" s="1"/>
  <c r="J78" i="1"/>
  <c r="K78" i="1" s="1"/>
  <c r="J127" i="1"/>
  <c r="K127" i="1" s="1"/>
  <c r="J173" i="1"/>
  <c r="K173" i="1" s="1"/>
  <c r="J28" i="1"/>
  <c r="K28" i="1" s="1"/>
  <c r="J80" i="1"/>
  <c r="K80" i="1" s="1"/>
  <c r="J130" i="1"/>
  <c r="K130" i="1" s="1"/>
  <c r="J174" i="1"/>
  <c r="K174" i="1" s="1"/>
  <c r="J35" i="1"/>
  <c r="K35" i="1" s="1"/>
  <c r="J81" i="1"/>
  <c r="K81" i="1" s="1"/>
  <c r="J134" i="1"/>
  <c r="K134" i="1" s="1"/>
  <c r="J183" i="1"/>
  <c r="K183" i="1" s="1"/>
  <c r="G294" i="1"/>
  <c r="G278" i="1"/>
  <c r="G284" i="1"/>
  <c r="G285" i="1"/>
  <c r="I285" i="1" s="1"/>
  <c r="G288" i="1"/>
  <c r="G290" i="1"/>
  <c r="G292" i="1"/>
  <c r="G277" i="1"/>
  <c r="G293" i="1"/>
  <c r="I293" i="1" s="1"/>
  <c r="G296" i="1"/>
  <c r="I292" i="1"/>
  <c r="E279" i="1"/>
  <c r="E281" i="1"/>
  <c r="I281" i="1" s="1"/>
  <c r="E294" i="1"/>
  <c r="E295" i="1"/>
  <c r="I295" i="1" s="1"/>
  <c r="E296" i="1"/>
  <c r="E276" i="1"/>
  <c r="I276" i="1" s="1"/>
  <c r="E278" i="1"/>
  <c r="I278" i="1" s="1"/>
  <c r="E287" i="1"/>
  <c r="I287" i="1" s="1"/>
  <c r="E289" i="1"/>
  <c r="I289" i="1" s="1"/>
  <c r="E290" i="1"/>
  <c r="I290" i="1" s="1"/>
  <c r="E291" i="1"/>
  <c r="I291" i="1" s="1"/>
  <c r="E280" i="1"/>
  <c r="I280" i="1" s="1"/>
  <c r="E288" i="1"/>
  <c r="I288" i="1" s="1"/>
  <c r="G282" i="1"/>
  <c r="I282" i="1" s="1"/>
  <c r="G286" i="1"/>
  <c r="I286" i="1" s="1"/>
  <c r="E284" i="1"/>
  <c r="I279" i="1" l="1"/>
  <c r="I284" i="1"/>
  <c r="I296" i="1"/>
  <c r="I294" i="1"/>
</calcChain>
</file>

<file path=xl/sharedStrings.xml><?xml version="1.0" encoding="utf-8"?>
<sst xmlns="http://schemas.openxmlformats.org/spreadsheetml/2006/main" count="64" uniqueCount="48">
  <si>
    <t>Introduction to Binary Options</t>
  </si>
  <si>
    <t>For illustrative use only. This spreadsheet should not be considered investment advice</t>
  </si>
  <si>
    <t>Orange cells are inputs</t>
  </si>
  <si>
    <t>Initial Asset Price ($)</t>
  </si>
  <si>
    <t>Risk-Free Rate (%)</t>
  </si>
  <si>
    <t>Asset Dividend Yield (%)</t>
  </si>
  <si>
    <t>Gray Cells are Outputs</t>
  </si>
  <si>
    <t>Asset Implied Volatility(%)</t>
  </si>
  <si>
    <t>Asset-or-Nothing Call Premium</t>
  </si>
  <si>
    <t>Option Strike Price ($)</t>
  </si>
  <si>
    <t>Cash-or-Nothing Call Premium</t>
  </si>
  <si>
    <t>Asset-or-Nothing Call</t>
  </si>
  <si>
    <t>Option Term (years)</t>
  </si>
  <si>
    <t>European Call Premium</t>
  </si>
  <si>
    <t xml:space="preserve">Asset </t>
  </si>
  <si>
    <t>Cash-or-Nothing Call</t>
  </si>
  <si>
    <t>European Call</t>
  </si>
  <si>
    <t>Price at</t>
  </si>
  <si>
    <t>Payoff</t>
  </si>
  <si>
    <t>Premium</t>
  </si>
  <si>
    <t>Profit/Loss</t>
  </si>
  <si>
    <t>Expiry</t>
  </si>
  <si>
    <t>( A )</t>
  </si>
  <si>
    <t>( B )</t>
  </si>
  <si>
    <t>( A - B )</t>
  </si>
  <si>
    <t>( C )</t>
  </si>
  <si>
    <t>( D )</t>
  </si>
  <si>
    <t>( C - D )</t>
  </si>
  <si>
    <t>( E )</t>
  </si>
  <si>
    <t>( F )</t>
  </si>
  <si>
    <t>( E - F )</t>
  </si>
  <si>
    <t>Sinitial</t>
  </si>
  <si>
    <t>K</t>
  </si>
  <si>
    <t>r</t>
  </si>
  <si>
    <t>d1</t>
  </si>
  <si>
    <t>d2</t>
  </si>
  <si>
    <t>q</t>
  </si>
  <si>
    <t>sigma</t>
  </si>
  <si>
    <t>PHI(d1)</t>
  </si>
  <si>
    <t>Phi(d2)</t>
  </si>
  <si>
    <t>T</t>
  </si>
  <si>
    <t>Premium:</t>
  </si>
  <si>
    <t>Asset or Nothing</t>
  </si>
  <si>
    <t>Cash or Nothing</t>
  </si>
  <si>
    <t>Sfinal</t>
  </si>
  <si>
    <t>PnL</t>
  </si>
  <si>
    <t>http://blog.slcg.com/</t>
  </si>
  <si>
    <t xml:space="preserve"> © SLCG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</si>
</sst>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16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rgb="FFEC7024"/>
      <name val="Garamond"/>
      <family val="1"/>
    </font>
    <font>
      <sz val="10"/>
      <name val="Garamond"/>
      <family val="1"/>
    </font>
    <font>
      <b/>
      <sz val="18"/>
      <name val="Garamond"/>
      <family val="1"/>
    </font>
    <font>
      <sz val="11"/>
      <name val="Garamond"/>
      <family val="1"/>
    </font>
    <font>
      <i/>
      <sz val="1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1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164" fontId="1" fillId="3" borderId="0" xfId="0" applyNumberFormat="1" applyFont="1" applyFill="1" applyProtection="1">
      <protection hidden="1"/>
    </xf>
    <xf numFmtId="164" fontId="1" fillId="3" borderId="0" xfId="0" applyNumberFormat="1" applyFont="1" applyFill="1" applyAlignment="1" applyProtection="1">
      <alignment horizontal="center"/>
      <protection hidden="1"/>
    </xf>
    <xf numFmtId="164" fontId="1" fillId="3" borderId="0" xfId="0" applyNumberFormat="1" applyFont="1" applyFill="1" applyAlignment="1" applyProtection="1">
      <alignment vertical="top"/>
      <protection hidden="1"/>
    </xf>
    <xf numFmtId="0" fontId="3" fillId="3" borderId="0" xfId="0" applyFont="1" applyFill="1" applyProtection="1">
      <protection hidden="1"/>
    </xf>
    <xf numFmtId="8" fontId="3" fillId="3" borderId="0" xfId="0" applyNumberFormat="1" applyFont="1" applyFill="1" applyProtection="1">
      <protection hidden="1"/>
    </xf>
    <xf numFmtId="9" fontId="3" fillId="3" borderId="0" xfId="0" applyNumberFormat="1" applyFont="1" applyFill="1" applyProtection="1">
      <protection hidden="1"/>
    </xf>
    <xf numFmtId="11" fontId="3" fillId="3" borderId="0" xfId="0" applyNumberFormat="1" applyFont="1" applyFill="1" applyProtection="1">
      <protection hidden="1"/>
    </xf>
    <xf numFmtId="44" fontId="3" fillId="3" borderId="0" xfId="2" applyFont="1" applyFill="1" applyProtection="1">
      <protection hidden="1"/>
    </xf>
    <xf numFmtId="44" fontId="3" fillId="3" borderId="0" xfId="0" applyNumberFormat="1" applyFont="1" applyFill="1" applyProtection="1">
      <protection hidden="1"/>
    </xf>
    <xf numFmtId="0" fontId="7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164" fontId="3" fillId="3" borderId="7" xfId="1" applyNumberFormat="1" applyFont="1" applyFill="1" applyBorder="1" applyProtection="1">
      <protection hidden="1"/>
    </xf>
    <xf numFmtId="165" fontId="3" fillId="2" borderId="11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2" fillId="3" borderId="0" xfId="0" applyFont="1" applyFill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4" fontId="6" fillId="4" borderId="14" xfId="0" applyNumberFormat="1" applyFont="1" applyFill="1" applyBorder="1" applyAlignment="1" applyProtection="1">
      <alignment horizontal="center"/>
      <protection hidden="1"/>
    </xf>
    <xf numFmtId="164" fontId="6" fillId="4" borderId="12" xfId="0" applyNumberFormat="1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2" fillId="3" borderId="0" xfId="3" applyFont="1" applyFill="1" applyAlignment="1" applyProtection="1">
      <alignment horizontal="center"/>
      <protection hidden="1"/>
    </xf>
    <xf numFmtId="164" fontId="6" fillId="4" borderId="13" xfId="1" applyNumberFormat="1" applyFont="1" applyFill="1" applyBorder="1" applyAlignment="1" applyProtection="1">
      <alignment horizontal="center"/>
      <protection hidden="1"/>
    </xf>
    <xf numFmtId="164" fontId="6" fillId="4" borderId="11" xfId="1" applyNumberFormat="1" applyFont="1" applyFill="1" applyBorder="1" applyAlignment="1" applyProtection="1">
      <alignment horizontal="center"/>
      <protection hidden="1"/>
    </xf>
    <xf numFmtId="164" fontId="6" fillId="4" borderId="13" xfId="0" applyNumberFormat="1" applyFont="1" applyFill="1" applyBorder="1" applyAlignment="1" applyProtection="1">
      <alignment horizontal="center"/>
      <protection hidden="1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D05A12"/>
      <color rgb="FFEC7024"/>
      <color rgb="FFF08E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b="1"/>
              <a:t>Cash-or-Nothing 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11205595850116"/>
          <c:y val="0.18228167150315483"/>
          <c:w val="0.7646293471788711"/>
          <c:h val="0.5771228977597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BinaryCalls!$F$12</c:f>
              <c:strCache>
                <c:ptCount val="1"/>
                <c:pt idx="0">
                  <c:v>Cash-or-Nothing Call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4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08C-463A-8967-9895E7BDEAF7}"/>
              </c:ext>
            </c:extLst>
          </c:dPt>
          <c:xVal>
            <c:numRef>
              <c:f>BinaryCalls!$B$15:$B$215</c:f>
              <c:numCache>
                <c:formatCode>"$"#,##0.00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BinaryCalls!$H$15:$H$215</c:f>
              <c:numCache>
                <c:formatCode>"$"#,##0.00</c:formatCode>
                <c:ptCount val="201"/>
                <c:pt idx="0">
                  <c:v>-1.1963779080488668</c:v>
                </c:pt>
                <c:pt idx="1">
                  <c:v>-1.1963779080488668</c:v>
                </c:pt>
                <c:pt idx="2">
                  <c:v>-1.1963779080488668</c:v>
                </c:pt>
                <c:pt idx="3">
                  <c:v>-1.1963779080488668</c:v>
                </c:pt>
                <c:pt idx="4">
                  <c:v>-1.1963779080488668</c:v>
                </c:pt>
                <c:pt idx="5">
                  <c:v>-1.1963779080488668</c:v>
                </c:pt>
                <c:pt idx="6">
                  <c:v>-1.1963779080488668</c:v>
                </c:pt>
                <c:pt idx="7">
                  <c:v>-1.1963779080488668</c:v>
                </c:pt>
                <c:pt idx="8">
                  <c:v>-1.1963779080488668</c:v>
                </c:pt>
                <c:pt idx="9">
                  <c:v>-1.1963779080488668</c:v>
                </c:pt>
                <c:pt idx="10">
                  <c:v>-1.1963779080488668</c:v>
                </c:pt>
                <c:pt idx="11">
                  <c:v>-1.1963779080488668</c:v>
                </c:pt>
                <c:pt idx="12">
                  <c:v>-1.1963779080488668</c:v>
                </c:pt>
                <c:pt idx="13">
                  <c:v>-1.1963779080488668</c:v>
                </c:pt>
                <c:pt idx="14">
                  <c:v>-1.1963779080488668</c:v>
                </c:pt>
                <c:pt idx="15">
                  <c:v>-1.1963779080488668</c:v>
                </c:pt>
                <c:pt idx="16">
                  <c:v>-1.1963779080488668</c:v>
                </c:pt>
                <c:pt idx="17">
                  <c:v>-1.1963779080488668</c:v>
                </c:pt>
                <c:pt idx="18">
                  <c:v>-1.1963779080488668</c:v>
                </c:pt>
                <c:pt idx="19">
                  <c:v>-1.1963779080488668</c:v>
                </c:pt>
                <c:pt idx="20">
                  <c:v>-1.1963779080488668</c:v>
                </c:pt>
                <c:pt idx="21">
                  <c:v>-1.1963779080488668</c:v>
                </c:pt>
                <c:pt idx="22">
                  <c:v>-1.1963779080488668</c:v>
                </c:pt>
                <c:pt idx="23">
                  <c:v>-1.1963779080488668</c:v>
                </c:pt>
                <c:pt idx="24">
                  <c:v>-1.1963779080488668</c:v>
                </c:pt>
                <c:pt idx="25">
                  <c:v>-1.1963779080488668</c:v>
                </c:pt>
                <c:pt idx="26">
                  <c:v>-1.1963779080488668</c:v>
                </c:pt>
                <c:pt idx="27">
                  <c:v>-1.1963779080488668</c:v>
                </c:pt>
                <c:pt idx="28">
                  <c:v>-1.1963779080488668</c:v>
                </c:pt>
                <c:pt idx="29">
                  <c:v>-1.1963779080488668</c:v>
                </c:pt>
                <c:pt idx="30">
                  <c:v>-1.1963779080488668</c:v>
                </c:pt>
                <c:pt idx="31">
                  <c:v>-1.1963779080488668</c:v>
                </c:pt>
                <c:pt idx="32">
                  <c:v>-1.1963779080488668</c:v>
                </c:pt>
                <c:pt idx="33">
                  <c:v>-1.1963779080488668</c:v>
                </c:pt>
                <c:pt idx="34">
                  <c:v>-1.1963779080488668</c:v>
                </c:pt>
                <c:pt idx="35">
                  <c:v>-1.1963779080488668</c:v>
                </c:pt>
                <c:pt idx="36">
                  <c:v>-1.1963779080488668</c:v>
                </c:pt>
                <c:pt idx="37">
                  <c:v>-1.1963779080488668</c:v>
                </c:pt>
                <c:pt idx="38">
                  <c:v>-1.1963779080488668</c:v>
                </c:pt>
                <c:pt idx="39">
                  <c:v>-1.1963779080488668</c:v>
                </c:pt>
                <c:pt idx="40">
                  <c:v>-1.1963779080488668</c:v>
                </c:pt>
                <c:pt idx="41">
                  <c:v>-1.1963779080488668</c:v>
                </c:pt>
                <c:pt idx="42">
                  <c:v>-1.1963779080488668</c:v>
                </c:pt>
                <c:pt idx="43">
                  <c:v>-1.1963779080488668</c:v>
                </c:pt>
                <c:pt idx="44">
                  <c:v>-1.1963779080488668</c:v>
                </c:pt>
                <c:pt idx="45">
                  <c:v>-1.1963779080488668</c:v>
                </c:pt>
                <c:pt idx="46">
                  <c:v>-1.1963779080488668</c:v>
                </c:pt>
                <c:pt idx="47">
                  <c:v>-1.1963779080488668</c:v>
                </c:pt>
                <c:pt idx="48">
                  <c:v>-1.1963779080488668</c:v>
                </c:pt>
                <c:pt idx="49">
                  <c:v>-1.1963779080488668</c:v>
                </c:pt>
                <c:pt idx="50">
                  <c:v>-1.1963779080488668</c:v>
                </c:pt>
                <c:pt idx="51">
                  <c:v>-1.1963779080488668</c:v>
                </c:pt>
                <c:pt idx="52">
                  <c:v>-1.1963779080488668</c:v>
                </c:pt>
                <c:pt idx="53">
                  <c:v>-1.1963779080488668</c:v>
                </c:pt>
                <c:pt idx="54">
                  <c:v>-1.1963779080488668</c:v>
                </c:pt>
                <c:pt idx="55">
                  <c:v>-1.1963779080488668</c:v>
                </c:pt>
                <c:pt idx="56">
                  <c:v>-1.1963779080488668</c:v>
                </c:pt>
                <c:pt idx="57">
                  <c:v>-1.1963779080488668</c:v>
                </c:pt>
                <c:pt idx="58">
                  <c:v>-1.1963779080488668</c:v>
                </c:pt>
                <c:pt idx="59">
                  <c:v>-1.1963779080488668</c:v>
                </c:pt>
                <c:pt idx="60">
                  <c:v>-1.1963779080488668</c:v>
                </c:pt>
                <c:pt idx="61">
                  <c:v>-1.1963779080488668</c:v>
                </c:pt>
                <c:pt idx="62">
                  <c:v>-1.1963779080488668</c:v>
                </c:pt>
                <c:pt idx="63">
                  <c:v>-1.1963779080488668</c:v>
                </c:pt>
                <c:pt idx="64">
                  <c:v>-1.1963779080488668</c:v>
                </c:pt>
                <c:pt idx="65">
                  <c:v>-1.1963779080488668</c:v>
                </c:pt>
                <c:pt idx="66">
                  <c:v>-1.1963779080488668</c:v>
                </c:pt>
                <c:pt idx="67">
                  <c:v>-1.1963779080488668</c:v>
                </c:pt>
                <c:pt idx="68">
                  <c:v>-1.1963779080488668</c:v>
                </c:pt>
                <c:pt idx="69">
                  <c:v>-1.1963779080488668</c:v>
                </c:pt>
                <c:pt idx="70">
                  <c:v>-1.1963779080488668</c:v>
                </c:pt>
                <c:pt idx="71">
                  <c:v>-1.1963779080488668</c:v>
                </c:pt>
                <c:pt idx="72">
                  <c:v>-1.1963779080488668</c:v>
                </c:pt>
                <c:pt idx="73">
                  <c:v>-1.1963779080488668</c:v>
                </c:pt>
                <c:pt idx="74">
                  <c:v>-1.1963779080488668</c:v>
                </c:pt>
                <c:pt idx="75">
                  <c:v>-1.1963779080488668</c:v>
                </c:pt>
                <c:pt idx="76">
                  <c:v>-1.1963779080488668</c:v>
                </c:pt>
                <c:pt idx="77">
                  <c:v>-1.1963779080488668</c:v>
                </c:pt>
                <c:pt idx="78">
                  <c:v>-1.1963779080488668</c:v>
                </c:pt>
                <c:pt idx="79">
                  <c:v>-1.1963779080488668</c:v>
                </c:pt>
                <c:pt idx="80">
                  <c:v>-1.1963779080488668</c:v>
                </c:pt>
                <c:pt idx="81">
                  <c:v>-1.1963779080488668</c:v>
                </c:pt>
                <c:pt idx="82">
                  <c:v>-1.1963779080488668</c:v>
                </c:pt>
                <c:pt idx="83">
                  <c:v>-1.1963779080488668</c:v>
                </c:pt>
                <c:pt idx="84">
                  <c:v>-1.1963779080488668</c:v>
                </c:pt>
                <c:pt idx="85">
                  <c:v>-1.1963779080488668</c:v>
                </c:pt>
                <c:pt idx="86">
                  <c:v>-1.1963779080488668</c:v>
                </c:pt>
                <c:pt idx="87">
                  <c:v>-1.1963779080488668</c:v>
                </c:pt>
                <c:pt idx="88">
                  <c:v>-1.1963779080488668</c:v>
                </c:pt>
                <c:pt idx="89">
                  <c:v>-1.1963779080488668</c:v>
                </c:pt>
                <c:pt idx="90">
                  <c:v>-1.1963779080488668</c:v>
                </c:pt>
                <c:pt idx="91">
                  <c:v>-1.1963779080488668</c:v>
                </c:pt>
                <c:pt idx="92">
                  <c:v>-1.1963779080488668</c:v>
                </c:pt>
                <c:pt idx="93">
                  <c:v>-1.1963779080488668</c:v>
                </c:pt>
                <c:pt idx="94">
                  <c:v>-1.1963779080488668</c:v>
                </c:pt>
                <c:pt idx="95">
                  <c:v>-1.1963779080488668</c:v>
                </c:pt>
                <c:pt idx="96">
                  <c:v>-1.1963779080488668</c:v>
                </c:pt>
                <c:pt idx="97">
                  <c:v>-1.1963779080488668</c:v>
                </c:pt>
                <c:pt idx="98">
                  <c:v>-1.1963779080488668</c:v>
                </c:pt>
                <c:pt idx="99">
                  <c:v>-1.1963779080488668</c:v>
                </c:pt>
                <c:pt idx="100">
                  <c:v>-1.1963779080488668</c:v>
                </c:pt>
                <c:pt idx="101">
                  <c:v>-1.1963779080488668</c:v>
                </c:pt>
                <c:pt idx="102">
                  <c:v>-1.1963779080488668</c:v>
                </c:pt>
                <c:pt idx="103">
                  <c:v>-1.1963779080488668</c:v>
                </c:pt>
                <c:pt idx="104">
                  <c:v>-1.1963779080488668</c:v>
                </c:pt>
                <c:pt idx="105">
                  <c:v>-1.1963779080488668</c:v>
                </c:pt>
                <c:pt idx="106">
                  <c:v>-1.1963779080488668</c:v>
                </c:pt>
                <c:pt idx="107">
                  <c:v>-1.1963779080488668</c:v>
                </c:pt>
                <c:pt idx="108">
                  <c:v>-1.1963779080488668</c:v>
                </c:pt>
                <c:pt idx="109">
                  <c:v>-1.1963779080488668</c:v>
                </c:pt>
                <c:pt idx="110">
                  <c:v>-1.1963779080488668</c:v>
                </c:pt>
                <c:pt idx="111">
                  <c:v>-1.1963779080488668</c:v>
                </c:pt>
                <c:pt idx="112">
                  <c:v>-1.1963779080488668</c:v>
                </c:pt>
                <c:pt idx="113">
                  <c:v>-1.1963779080488668</c:v>
                </c:pt>
                <c:pt idx="114">
                  <c:v>-1.1963779080488668</c:v>
                </c:pt>
                <c:pt idx="115">
                  <c:v>-1.1963779080488668</c:v>
                </c:pt>
                <c:pt idx="116">
                  <c:v>-1.1963779080488668</c:v>
                </c:pt>
                <c:pt idx="117">
                  <c:v>-1.1963779080488668</c:v>
                </c:pt>
                <c:pt idx="118">
                  <c:v>-1.1963779080488668</c:v>
                </c:pt>
                <c:pt idx="119">
                  <c:v>-1.1963779080488668</c:v>
                </c:pt>
                <c:pt idx="120">
                  <c:v>-1.1963779080488668</c:v>
                </c:pt>
                <c:pt idx="121">
                  <c:v>-1.1963779080488668</c:v>
                </c:pt>
                <c:pt idx="122">
                  <c:v>-1.1963779080488668</c:v>
                </c:pt>
                <c:pt idx="123">
                  <c:v>-1.1963779080488668</c:v>
                </c:pt>
                <c:pt idx="124">
                  <c:v>-1.1963779080488668</c:v>
                </c:pt>
                <c:pt idx="125">
                  <c:v>-1.1963779080488668</c:v>
                </c:pt>
                <c:pt idx="126">
                  <c:v>-1.1963779080488668</c:v>
                </c:pt>
                <c:pt idx="127">
                  <c:v>-1.1963779080488668</c:v>
                </c:pt>
                <c:pt idx="128">
                  <c:v>-1.1963779080488668</c:v>
                </c:pt>
                <c:pt idx="129">
                  <c:v>-1.1963779080488668</c:v>
                </c:pt>
                <c:pt idx="130">
                  <c:v>-1.1963779080488668</c:v>
                </c:pt>
                <c:pt idx="131">
                  <c:v>-1.1963779080488668</c:v>
                </c:pt>
                <c:pt idx="132">
                  <c:v>-1.1963779080488668</c:v>
                </c:pt>
                <c:pt idx="133">
                  <c:v>-1.1963779080488668</c:v>
                </c:pt>
                <c:pt idx="134">
                  <c:v>-1.1963779080488668</c:v>
                </c:pt>
                <c:pt idx="135">
                  <c:v>-1.1963779080488668</c:v>
                </c:pt>
                <c:pt idx="136">
                  <c:v>-1.1963779080488668</c:v>
                </c:pt>
                <c:pt idx="137">
                  <c:v>-1.1963779080488668</c:v>
                </c:pt>
                <c:pt idx="138">
                  <c:v>-1.1963779080488668</c:v>
                </c:pt>
                <c:pt idx="139">
                  <c:v>-1.1963779080488668</c:v>
                </c:pt>
                <c:pt idx="140">
                  <c:v>138.80362209195113</c:v>
                </c:pt>
                <c:pt idx="141">
                  <c:v>138.80362209195113</c:v>
                </c:pt>
                <c:pt idx="142">
                  <c:v>138.80362209195113</c:v>
                </c:pt>
                <c:pt idx="143">
                  <c:v>138.80362209195113</c:v>
                </c:pt>
                <c:pt idx="144">
                  <c:v>138.80362209195113</c:v>
                </c:pt>
                <c:pt idx="145">
                  <c:v>138.80362209195113</c:v>
                </c:pt>
                <c:pt idx="146">
                  <c:v>138.80362209195113</c:v>
                </c:pt>
                <c:pt idx="147">
                  <c:v>138.80362209195113</c:v>
                </c:pt>
                <c:pt idx="148">
                  <c:v>138.80362209195113</c:v>
                </c:pt>
                <c:pt idx="149">
                  <c:v>138.80362209195113</c:v>
                </c:pt>
                <c:pt idx="150">
                  <c:v>138.80362209195113</c:v>
                </c:pt>
                <c:pt idx="151">
                  <c:v>138.80362209195113</c:v>
                </c:pt>
                <c:pt idx="152">
                  <c:v>138.80362209195113</c:v>
                </c:pt>
                <c:pt idx="153">
                  <c:v>138.80362209195113</c:v>
                </c:pt>
                <c:pt idx="154">
                  <c:v>138.80362209195113</c:v>
                </c:pt>
                <c:pt idx="155">
                  <c:v>138.80362209195113</c:v>
                </c:pt>
                <c:pt idx="156">
                  <c:v>138.80362209195113</c:v>
                </c:pt>
                <c:pt idx="157">
                  <c:v>138.80362209195113</c:v>
                </c:pt>
                <c:pt idx="158">
                  <c:v>138.80362209195113</c:v>
                </c:pt>
                <c:pt idx="159">
                  <c:v>138.80362209195113</c:v>
                </c:pt>
                <c:pt idx="160">
                  <c:v>138.80362209195113</c:v>
                </c:pt>
                <c:pt idx="161">
                  <c:v>138.80362209195113</c:v>
                </c:pt>
                <c:pt idx="162">
                  <c:v>138.80362209195113</c:v>
                </c:pt>
                <c:pt idx="163">
                  <c:v>138.80362209195113</c:v>
                </c:pt>
                <c:pt idx="164">
                  <c:v>138.80362209195113</c:v>
                </c:pt>
                <c:pt idx="165">
                  <c:v>138.80362209195113</c:v>
                </c:pt>
                <c:pt idx="166">
                  <c:v>138.80362209195113</c:v>
                </c:pt>
                <c:pt idx="167">
                  <c:v>138.80362209195113</c:v>
                </c:pt>
                <c:pt idx="168">
                  <c:v>138.80362209195113</c:v>
                </c:pt>
                <c:pt idx="169">
                  <c:v>138.80362209195113</c:v>
                </c:pt>
                <c:pt idx="170">
                  <c:v>138.80362209195113</c:v>
                </c:pt>
                <c:pt idx="171">
                  <c:v>138.80362209195113</c:v>
                </c:pt>
                <c:pt idx="172">
                  <c:v>138.80362209195113</c:v>
                </c:pt>
                <c:pt idx="173">
                  <c:v>138.80362209195113</c:v>
                </c:pt>
                <c:pt idx="174">
                  <c:v>138.80362209195113</c:v>
                </c:pt>
                <c:pt idx="175">
                  <c:v>138.80362209195113</c:v>
                </c:pt>
                <c:pt idx="176">
                  <c:v>138.80362209195113</c:v>
                </c:pt>
                <c:pt idx="177">
                  <c:v>138.80362209195113</c:v>
                </c:pt>
                <c:pt idx="178">
                  <c:v>138.80362209195113</c:v>
                </c:pt>
                <c:pt idx="179">
                  <c:v>138.80362209195113</c:v>
                </c:pt>
                <c:pt idx="180">
                  <c:v>138.80362209195113</c:v>
                </c:pt>
                <c:pt idx="181">
                  <c:v>138.80362209195113</c:v>
                </c:pt>
                <c:pt idx="182">
                  <c:v>138.80362209195113</c:v>
                </c:pt>
                <c:pt idx="183">
                  <c:v>138.80362209195113</c:v>
                </c:pt>
                <c:pt idx="184">
                  <c:v>138.80362209195113</c:v>
                </c:pt>
                <c:pt idx="185">
                  <c:v>138.80362209195113</c:v>
                </c:pt>
                <c:pt idx="186">
                  <c:v>138.80362209195113</c:v>
                </c:pt>
                <c:pt idx="187">
                  <c:v>138.80362209195113</c:v>
                </c:pt>
                <c:pt idx="188">
                  <c:v>138.80362209195113</c:v>
                </c:pt>
                <c:pt idx="189">
                  <c:v>138.80362209195113</c:v>
                </c:pt>
                <c:pt idx="190">
                  <c:v>138.80362209195113</c:v>
                </c:pt>
                <c:pt idx="191">
                  <c:v>138.80362209195113</c:v>
                </c:pt>
                <c:pt idx="192">
                  <c:v>138.80362209195113</c:v>
                </c:pt>
                <c:pt idx="193">
                  <c:v>138.80362209195113</c:v>
                </c:pt>
                <c:pt idx="194">
                  <c:v>138.80362209195113</c:v>
                </c:pt>
                <c:pt idx="195">
                  <c:v>138.80362209195113</c:v>
                </c:pt>
                <c:pt idx="196">
                  <c:v>138.80362209195113</c:v>
                </c:pt>
                <c:pt idx="197">
                  <c:v>138.80362209195113</c:v>
                </c:pt>
                <c:pt idx="198">
                  <c:v>138.80362209195113</c:v>
                </c:pt>
                <c:pt idx="199">
                  <c:v>138.80362209195113</c:v>
                </c:pt>
                <c:pt idx="200">
                  <c:v>138.80362209195113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3E-48A2-AB1A-0DA3D6667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264207"/>
        <c:axId val="224267535"/>
      </c:scatterChart>
      <c:valAx>
        <c:axId val="224264207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 b="1"/>
                  <a:t>Asset Price at Expiration</a:t>
                </a:r>
              </a:p>
            </c:rich>
          </c:tx>
          <c:layout>
            <c:manualLayout>
              <c:xMode val="edge"/>
              <c:yMode val="edge"/>
              <c:x val="0.37827837585043961"/>
              <c:y val="0.92160593354392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24267535"/>
        <c:crosses val="autoZero"/>
        <c:crossBetween val="midCat"/>
        <c:majorUnit val="25"/>
      </c:valAx>
      <c:valAx>
        <c:axId val="224267535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 b="1"/>
                  <a:t>Profit and Loss at Expiration</a:t>
                </a:r>
              </a:p>
            </c:rich>
          </c:tx>
          <c:layout>
            <c:manualLayout>
              <c:xMode val="edge"/>
              <c:yMode val="edge"/>
              <c:x val="4.9527518149998388E-2"/>
              <c:y val="0.18228183397792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24264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b="1"/>
              <a:t>European 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85145908155665"/>
          <c:y val="0.15384612354254409"/>
          <c:w val="0.78799581445618672"/>
          <c:h val="0.64155402855921051"/>
        </c:manualLayout>
      </c:layout>
      <c:scatterChart>
        <c:scatterStyle val="lineMarker"/>
        <c:varyColors val="0"/>
        <c:ser>
          <c:idx val="0"/>
          <c:order val="0"/>
          <c:tx>
            <c:strRef>
              <c:f>BinaryCalls!$I$12</c:f>
              <c:strCache>
                <c:ptCount val="1"/>
                <c:pt idx="0">
                  <c:v>European Call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BinaryCalls!$B$15:$B$215</c:f>
              <c:numCache>
                <c:formatCode>"$"#,##0.00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BinaryCalls!$K$15:$K$215</c:f>
              <c:numCache>
                <c:formatCode>"$"#,##0.00</c:formatCode>
                <c:ptCount val="201"/>
                <c:pt idx="0">
                  <c:v>-5.9045220468419313E-2</c:v>
                </c:pt>
                <c:pt idx="1">
                  <c:v>-5.9045220468419313E-2</c:v>
                </c:pt>
                <c:pt idx="2">
                  <c:v>-5.9045220468419313E-2</c:v>
                </c:pt>
                <c:pt idx="3">
                  <c:v>-5.9045220468419313E-2</c:v>
                </c:pt>
                <c:pt idx="4">
                  <c:v>-5.9045220468419313E-2</c:v>
                </c:pt>
                <c:pt idx="5">
                  <c:v>-5.9045220468419313E-2</c:v>
                </c:pt>
                <c:pt idx="6">
                  <c:v>-5.9045220468419313E-2</c:v>
                </c:pt>
                <c:pt idx="7">
                  <c:v>-5.9045220468419313E-2</c:v>
                </c:pt>
                <c:pt idx="8">
                  <c:v>-5.9045220468419313E-2</c:v>
                </c:pt>
                <c:pt idx="9">
                  <c:v>-5.9045220468419313E-2</c:v>
                </c:pt>
                <c:pt idx="10">
                  <c:v>-5.9045220468419313E-2</c:v>
                </c:pt>
                <c:pt idx="11">
                  <c:v>-5.9045220468419313E-2</c:v>
                </c:pt>
                <c:pt idx="12">
                  <c:v>-5.9045220468419313E-2</c:v>
                </c:pt>
                <c:pt idx="13">
                  <c:v>-5.9045220468419313E-2</c:v>
                </c:pt>
                <c:pt idx="14">
                  <c:v>-5.9045220468419313E-2</c:v>
                </c:pt>
                <c:pt idx="15">
                  <c:v>-5.9045220468419313E-2</c:v>
                </c:pt>
                <c:pt idx="16">
                  <c:v>-5.9045220468419313E-2</c:v>
                </c:pt>
                <c:pt idx="17">
                  <c:v>-5.9045220468419313E-2</c:v>
                </c:pt>
                <c:pt idx="18">
                  <c:v>-5.9045220468419313E-2</c:v>
                </c:pt>
                <c:pt idx="19">
                  <c:v>-5.9045220468419313E-2</c:v>
                </c:pt>
                <c:pt idx="20">
                  <c:v>-5.9045220468419313E-2</c:v>
                </c:pt>
                <c:pt idx="21">
                  <c:v>-5.9045220468419313E-2</c:v>
                </c:pt>
                <c:pt idx="22">
                  <c:v>-5.9045220468419313E-2</c:v>
                </c:pt>
                <c:pt idx="23">
                  <c:v>-5.9045220468419313E-2</c:v>
                </c:pt>
                <c:pt idx="24">
                  <c:v>-5.9045220468419313E-2</c:v>
                </c:pt>
                <c:pt idx="25">
                  <c:v>-5.9045220468419313E-2</c:v>
                </c:pt>
                <c:pt idx="26">
                  <c:v>-5.9045220468419313E-2</c:v>
                </c:pt>
                <c:pt idx="27">
                  <c:v>-5.9045220468419313E-2</c:v>
                </c:pt>
                <c:pt idx="28">
                  <c:v>-5.9045220468419313E-2</c:v>
                </c:pt>
                <c:pt idx="29">
                  <c:v>-5.9045220468419313E-2</c:v>
                </c:pt>
                <c:pt idx="30">
                  <c:v>-5.9045220468419313E-2</c:v>
                </c:pt>
                <c:pt idx="31">
                  <c:v>-5.9045220468419313E-2</c:v>
                </c:pt>
                <c:pt idx="32">
                  <c:v>-5.9045220468419313E-2</c:v>
                </c:pt>
                <c:pt idx="33">
                  <c:v>-5.9045220468419313E-2</c:v>
                </c:pt>
                <c:pt idx="34">
                  <c:v>-5.9045220468419313E-2</c:v>
                </c:pt>
                <c:pt idx="35">
                  <c:v>-5.9045220468419313E-2</c:v>
                </c:pt>
                <c:pt idx="36">
                  <c:v>-5.9045220468419313E-2</c:v>
                </c:pt>
                <c:pt idx="37">
                  <c:v>-5.9045220468419313E-2</c:v>
                </c:pt>
                <c:pt idx="38">
                  <c:v>-5.9045220468419313E-2</c:v>
                </c:pt>
                <c:pt idx="39">
                  <c:v>-5.9045220468419313E-2</c:v>
                </c:pt>
                <c:pt idx="40">
                  <c:v>-5.9045220468419313E-2</c:v>
                </c:pt>
                <c:pt idx="41">
                  <c:v>-5.9045220468419313E-2</c:v>
                </c:pt>
                <c:pt idx="42">
                  <c:v>-5.9045220468419313E-2</c:v>
                </c:pt>
                <c:pt idx="43">
                  <c:v>-5.9045220468419313E-2</c:v>
                </c:pt>
                <c:pt idx="44">
                  <c:v>-5.9045220468419313E-2</c:v>
                </c:pt>
                <c:pt idx="45">
                  <c:v>-5.9045220468419313E-2</c:v>
                </c:pt>
                <c:pt idx="46">
                  <c:v>-5.9045220468419313E-2</c:v>
                </c:pt>
                <c:pt idx="47">
                  <c:v>-5.9045220468419313E-2</c:v>
                </c:pt>
                <c:pt idx="48">
                  <c:v>-5.9045220468419313E-2</c:v>
                </c:pt>
                <c:pt idx="49">
                  <c:v>-5.9045220468419313E-2</c:v>
                </c:pt>
                <c:pt idx="50">
                  <c:v>-5.9045220468419313E-2</c:v>
                </c:pt>
                <c:pt idx="51">
                  <c:v>-5.9045220468419313E-2</c:v>
                </c:pt>
                <c:pt idx="52">
                  <c:v>-5.9045220468419313E-2</c:v>
                </c:pt>
                <c:pt idx="53">
                  <c:v>-5.9045220468419313E-2</c:v>
                </c:pt>
                <c:pt idx="54">
                  <c:v>-5.9045220468419313E-2</c:v>
                </c:pt>
                <c:pt idx="55">
                  <c:v>-5.9045220468419313E-2</c:v>
                </c:pt>
                <c:pt idx="56">
                  <c:v>-5.9045220468419313E-2</c:v>
                </c:pt>
                <c:pt idx="57">
                  <c:v>-5.9045220468419313E-2</c:v>
                </c:pt>
                <c:pt idx="58">
                  <c:v>-5.9045220468419313E-2</c:v>
                </c:pt>
                <c:pt idx="59">
                  <c:v>-5.9045220468419313E-2</c:v>
                </c:pt>
                <c:pt idx="60">
                  <c:v>-5.9045220468419313E-2</c:v>
                </c:pt>
                <c:pt idx="61">
                  <c:v>-5.9045220468419313E-2</c:v>
                </c:pt>
                <c:pt idx="62">
                  <c:v>-5.9045220468419313E-2</c:v>
                </c:pt>
                <c:pt idx="63">
                  <c:v>-5.9045220468419313E-2</c:v>
                </c:pt>
                <c:pt idx="64">
                  <c:v>-5.9045220468419313E-2</c:v>
                </c:pt>
                <c:pt idx="65">
                  <c:v>-5.9045220468419313E-2</c:v>
                </c:pt>
                <c:pt idx="66">
                  <c:v>-5.9045220468419313E-2</c:v>
                </c:pt>
                <c:pt idx="67">
                  <c:v>-5.9045220468419313E-2</c:v>
                </c:pt>
                <c:pt idx="68">
                  <c:v>-5.9045220468419313E-2</c:v>
                </c:pt>
                <c:pt idx="69">
                  <c:v>-5.9045220468419313E-2</c:v>
                </c:pt>
                <c:pt idx="70">
                  <c:v>-5.9045220468419313E-2</c:v>
                </c:pt>
                <c:pt idx="71">
                  <c:v>-5.9045220468419313E-2</c:v>
                </c:pt>
                <c:pt idx="72">
                  <c:v>-5.9045220468419313E-2</c:v>
                </c:pt>
                <c:pt idx="73">
                  <c:v>-5.9045220468419313E-2</c:v>
                </c:pt>
                <c:pt idx="74">
                  <c:v>-5.9045220468419313E-2</c:v>
                </c:pt>
                <c:pt idx="75">
                  <c:v>-5.9045220468419313E-2</c:v>
                </c:pt>
                <c:pt idx="76">
                  <c:v>-5.9045220468419313E-2</c:v>
                </c:pt>
                <c:pt idx="77">
                  <c:v>-5.9045220468419313E-2</c:v>
                </c:pt>
                <c:pt idx="78">
                  <c:v>-5.9045220468419313E-2</c:v>
                </c:pt>
                <c:pt idx="79">
                  <c:v>-5.9045220468419313E-2</c:v>
                </c:pt>
                <c:pt idx="80">
                  <c:v>-5.9045220468419313E-2</c:v>
                </c:pt>
                <c:pt idx="81">
                  <c:v>-5.9045220468419313E-2</c:v>
                </c:pt>
                <c:pt idx="82">
                  <c:v>-5.9045220468419313E-2</c:v>
                </c:pt>
                <c:pt idx="83">
                  <c:v>-5.9045220468419313E-2</c:v>
                </c:pt>
                <c:pt idx="84">
                  <c:v>-5.9045220468419313E-2</c:v>
                </c:pt>
                <c:pt idx="85">
                  <c:v>-5.9045220468419313E-2</c:v>
                </c:pt>
                <c:pt idx="86">
                  <c:v>-5.9045220468419313E-2</c:v>
                </c:pt>
                <c:pt idx="87">
                  <c:v>-5.9045220468419313E-2</c:v>
                </c:pt>
                <c:pt idx="88">
                  <c:v>-5.9045220468419313E-2</c:v>
                </c:pt>
                <c:pt idx="89">
                  <c:v>-5.9045220468419313E-2</c:v>
                </c:pt>
                <c:pt idx="90">
                  <c:v>-5.9045220468419313E-2</c:v>
                </c:pt>
                <c:pt idx="91">
                  <c:v>-5.9045220468419313E-2</c:v>
                </c:pt>
                <c:pt idx="92">
                  <c:v>-5.9045220468419313E-2</c:v>
                </c:pt>
                <c:pt idx="93">
                  <c:v>-5.9045220468419313E-2</c:v>
                </c:pt>
                <c:pt idx="94">
                  <c:v>-5.9045220468419313E-2</c:v>
                </c:pt>
                <c:pt idx="95">
                  <c:v>-5.9045220468419313E-2</c:v>
                </c:pt>
                <c:pt idx="96">
                  <c:v>-5.9045220468419313E-2</c:v>
                </c:pt>
                <c:pt idx="97">
                  <c:v>-5.9045220468419313E-2</c:v>
                </c:pt>
                <c:pt idx="98">
                  <c:v>-5.9045220468419313E-2</c:v>
                </c:pt>
                <c:pt idx="99">
                  <c:v>-5.9045220468419313E-2</c:v>
                </c:pt>
                <c:pt idx="100">
                  <c:v>-5.9045220468419313E-2</c:v>
                </c:pt>
                <c:pt idx="101">
                  <c:v>-5.9045220468419313E-2</c:v>
                </c:pt>
                <c:pt idx="102">
                  <c:v>-5.9045220468419313E-2</c:v>
                </c:pt>
                <c:pt idx="103">
                  <c:v>-5.9045220468419313E-2</c:v>
                </c:pt>
                <c:pt idx="104">
                  <c:v>-5.9045220468419313E-2</c:v>
                </c:pt>
                <c:pt idx="105">
                  <c:v>-5.9045220468419313E-2</c:v>
                </c:pt>
                <c:pt idx="106">
                  <c:v>-5.9045220468419313E-2</c:v>
                </c:pt>
                <c:pt idx="107">
                  <c:v>-5.9045220468419313E-2</c:v>
                </c:pt>
                <c:pt idx="108">
                  <c:v>-5.9045220468419313E-2</c:v>
                </c:pt>
                <c:pt idx="109">
                  <c:v>-5.9045220468419313E-2</c:v>
                </c:pt>
                <c:pt idx="110">
                  <c:v>-5.9045220468419313E-2</c:v>
                </c:pt>
                <c:pt idx="111">
                  <c:v>-5.9045220468419313E-2</c:v>
                </c:pt>
                <c:pt idx="112">
                  <c:v>-5.9045220468419313E-2</c:v>
                </c:pt>
                <c:pt idx="113">
                  <c:v>-5.9045220468419313E-2</c:v>
                </c:pt>
                <c:pt idx="114">
                  <c:v>-5.9045220468419313E-2</c:v>
                </c:pt>
                <c:pt idx="115">
                  <c:v>-5.9045220468419313E-2</c:v>
                </c:pt>
                <c:pt idx="116">
                  <c:v>-5.9045220468419313E-2</c:v>
                </c:pt>
                <c:pt idx="117">
                  <c:v>-5.9045220468419313E-2</c:v>
                </c:pt>
                <c:pt idx="118">
                  <c:v>-5.9045220468419313E-2</c:v>
                </c:pt>
                <c:pt idx="119">
                  <c:v>-5.9045220468419313E-2</c:v>
                </c:pt>
                <c:pt idx="120">
                  <c:v>-5.9045220468419313E-2</c:v>
                </c:pt>
                <c:pt idx="121">
                  <c:v>-5.9045220468419313E-2</c:v>
                </c:pt>
                <c:pt idx="122">
                  <c:v>-5.9045220468419313E-2</c:v>
                </c:pt>
                <c:pt idx="123">
                  <c:v>-5.9045220468419313E-2</c:v>
                </c:pt>
                <c:pt idx="124">
                  <c:v>-5.9045220468419313E-2</c:v>
                </c:pt>
                <c:pt idx="125">
                  <c:v>-5.9045220468419313E-2</c:v>
                </c:pt>
                <c:pt idx="126">
                  <c:v>-5.9045220468419313E-2</c:v>
                </c:pt>
                <c:pt idx="127">
                  <c:v>-5.9045220468419313E-2</c:v>
                </c:pt>
                <c:pt idx="128">
                  <c:v>-5.9045220468419313E-2</c:v>
                </c:pt>
                <c:pt idx="129">
                  <c:v>-5.9045220468419313E-2</c:v>
                </c:pt>
                <c:pt idx="130">
                  <c:v>-5.9045220468419313E-2</c:v>
                </c:pt>
                <c:pt idx="131">
                  <c:v>-5.9045220468419313E-2</c:v>
                </c:pt>
                <c:pt idx="132">
                  <c:v>-5.9045220468419313E-2</c:v>
                </c:pt>
                <c:pt idx="133">
                  <c:v>-5.9045220468419313E-2</c:v>
                </c:pt>
                <c:pt idx="134">
                  <c:v>-5.9045220468419313E-2</c:v>
                </c:pt>
                <c:pt idx="135">
                  <c:v>-5.9045220468419313E-2</c:v>
                </c:pt>
                <c:pt idx="136">
                  <c:v>-5.9045220468419313E-2</c:v>
                </c:pt>
                <c:pt idx="137">
                  <c:v>-5.9045220468419313E-2</c:v>
                </c:pt>
                <c:pt idx="138">
                  <c:v>-5.9045220468419313E-2</c:v>
                </c:pt>
                <c:pt idx="139">
                  <c:v>-5.9045220468419313E-2</c:v>
                </c:pt>
                <c:pt idx="140">
                  <c:v>-5.9045220468419313E-2</c:v>
                </c:pt>
                <c:pt idx="141">
                  <c:v>0.94095477953158069</c:v>
                </c:pt>
                <c:pt idx="142">
                  <c:v>1.9409547795315807</c:v>
                </c:pt>
                <c:pt idx="143">
                  <c:v>2.9409547795315807</c:v>
                </c:pt>
                <c:pt idx="144">
                  <c:v>3.9409547795315807</c:v>
                </c:pt>
                <c:pt idx="145">
                  <c:v>4.9409547795315802</c:v>
                </c:pt>
                <c:pt idx="146">
                  <c:v>5.9409547795315802</c:v>
                </c:pt>
                <c:pt idx="147">
                  <c:v>6.9409547795315802</c:v>
                </c:pt>
                <c:pt idx="148">
                  <c:v>7.9409547795315802</c:v>
                </c:pt>
                <c:pt idx="149">
                  <c:v>8.9409547795315802</c:v>
                </c:pt>
                <c:pt idx="150">
                  <c:v>9.9409547795315802</c:v>
                </c:pt>
                <c:pt idx="151">
                  <c:v>10.94095477953158</c:v>
                </c:pt>
                <c:pt idx="152">
                  <c:v>11.94095477953158</c:v>
                </c:pt>
                <c:pt idx="153">
                  <c:v>12.94095477953158</c:v>
                </c:pt>
                <c:pt idx="154">
                  <c:v>13.94095477953158</c:v>
                </c:pt>
                <c:pt idx="155">
                  <c:v>14.94095477953158</c:v>
                </c:pt>
                <c:pt idx="156">
                  <c:v>15.94095477953158</c:v>
                </c:pt>
                <c:pt idx="157">
                  <c:v>16.94095477953158</c:v>
                </c:pt>
                <c:pt idx="158">
                  <c:v>17.94095477953158</c:v>
                </c:pt>
                <c:pt idx="159">
                  <c:v>18.94095477953158</c:v>
                </c:pt>
                <c:pt idx="160">
                  <c:v>19.94095477953158</c:v>
                </c:pt>
                <c:pt idx="161">
                  <c:v>20.94095477953158</c:v>
                </c:pt>
                <c:pt idx="162">
                  <c:v>21.94095477953158</c:v>
                </c:pt>
                <c:pt idx="163">
                  <c:v>22.94095477953158</c:v>
                </c:pt>
                <c:pt idx="164">
                  <c:v>23.94095477953158</c:v>
                </c:pt>
                <c:pt idx="165">
                  <c:v>24.94095477953158</c:v>
                </c:pt>
                <c:pt idx="166">
                  <c:v>25.94095477953158</c:v>
                </c:pt>
                <c:pt idx="167">
                  <c:v>26.94095477953158</c:v>
                </c:pt>
                <c:pt idx="168">
                  <c:v>27.94095477953158</c:v>
                </c:pt>
                <c:pt idx="169">
                  <c:v>28.94095477953158</c:v>
                </c:pt>
                <c:pt idx="170">
                  <c:v>29.94095477953158</c:v>
                </c:pt>
                <c:pt idx="171">
                  <c:v>30.94095477953158</c:v>
                </c:pt>
                <c:pt idx="172">
                  <c:v>31.94095477953158</c:v>
                </c:pt>
                <c:pt idx="173">
                  <c:v>32.94095477953158</c:v>
                </c:pt>
                <c:pt idx="174">
                  <c:v>33.94095477953158</c:v>
                </c:pt>
                <c:pt idx="175">
                  <c:v>34.94095477953158</c:v>
                </c:pt>
                <c:pt idx="176">
                  <c:v>35.94095477953158</c:v>
                </c:pt>
                <c:pt idx="177">
                  <c:v>36.94095477953158</c:v>
                </c:pt>
                <c:pt idx="178">
                  <c:v>37.94095477953158</c:v>
                </c:pt>
                <c:pt idx="179">
                  <c:v>38.94095477953158</c:v>
                </c:pt>
                <c:pt idx="180">
                  <c:v>39.94095477953158</c:v>
                </c:pt>
                <c:pt idx="181">
                  <c:v>40.94095477953158</c:v>
                </c:pt>
                <c:pt idx="182">
                  <c:v>41.94095477953158</c:v>
                </c:pt>
                <c:pt idx="183">
                  <c:v>42.94095477953158</c:v>
                </c:pt>
                <c:pt idx="184">
                  <c:v>43.94095477953158</c:v>
                </c:pt>
                <c:pt idx="185">
                  <c:v>44.94095477953158</c:v>
                </c:pt>
                <c:pt idx="186">
                  <c:v>45.94095477953158</c:v>
                </c:pt>
                <c:pt idx="187">
                  <c:v>46.94095477953158</c:v>
                </c:pt>
                <c:pt idx="188">
                  <c:v>47.94095477953158</c:v>
                </c:pt>
                <c:pt idx="189">
                  <c:v>48.94095477953158</c:v>
                </c:pt>
                <c:pt idx="190">
                  <c:v>49.94095477953158</c:v>
                </c:pt>
                <c:pt idx="191">
                  <c:v>50.94095477953158</c:v>
                </c:pt>
                <c:pt idx="192">
                  <c:v>51.94095477953158</c:v>
                </c:pt>
                <c:pt idx="193">
                  <c:v>52.94095477953158</c:v>
                </c:pt>
                <c:pt idx="194">
                  <c:v>53.94095477953158</c:v>
                </c:pt>
                <c:pt idx="195">
                  <c:v>54.94095477953158</c:v>
                </c:pt>
                <c:pt idx="196">
                  <c:v>55.94095477953158</c:v>
                </c:pt>
                <c:pt idx="197">
                  <c:v>56.94095477953158</c:v>
                </c:pt>
                <c:pt idx="198">
                  <c:v>57.94095477953158</c:v>
                </c:pt>
                <c:pt idx="199">
                  <c:v>58.94095477953158</c:v>
                </c:pt>
                <c:pt idx="200">
                  <c:v>59.94095477953158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5F-4664-A2C3-5B28F8461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565871"/>
        <c:axId val="331575023"/>
      </c:scatterChart>
      <c:valAx>
        <c:axId val="331565871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 sz="1100" b="1"/>
                  <a:t>Asset Price at Expiration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331575023"/>
        <c:crosses val="autoZero"/>
        <c:crossBetween val="midCat"/>
        <c:majorUnit val="25"/>
      </c:valAx>
      <c:valAx>
        <c:axId val="3315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 b="1"/>
                  <a:t>Profit and Loss at Expiration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331565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b="1"/>
              <a:t>Asset-or-Nothing 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36832384256062"/>
          <c:y val="0.14002406738868836"/>
          <c:w val="0.77024246238226057"/>
          <c:h val="0.62231027980708187"/>
        </c:manualLayout>
      </c:layout>
      <c:scatterChart>
        <c:scatterStyle val="lineMarker"/>
        <c:varyColors val="0"/>
        <c:ser>
          <c:idx val="0"/>
          <c:order val="0"/>
          <c:tx>
            <c:strRef>
              <c:f>BinaryCalls!$C$12</c:f>
              <c:strCache>
                <c:ptCount val="1"/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4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2EB-4252-9E0E-B02093FD03BB}"/>
              </c:ext>
            </c:extLst>
          </c:dPt>
          <c:xVal>
            <c:numRef>
              <c:f>BinaryCalls!$B$15:$B$215</c:f>
              <c:numCache>
                <c:formatCode>"$"#,##0.00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BinaryCalls!$E$15:$E$215</c:f>
              <c:numCache>
                <c:formatCode>"$"#,##0.00</c:formatCode>
                <c:ptCount val="201"/>
                <c:pt idx="0">
                  <c:v>-1.2554231285172861</c:v>
                </c:pt>
                <c:pt idx="1">
                  <c:v>-1.2554231285172861</c:v>
                </c:pt>
                <c:pt idx="2">
                  <c:v>-1.2554231285172861</c:v>
                </c:pt>
                <c:pt idx="3">
                  <c:v>-1.2554231285172861</c:v>
                </c:pt>
                <c:pt idx="4">
                  <c:v>-1.2554231285172861</c:v>
                </c:pt>
                <c:pt idx="5">
                  <c:v>-1.2554231285172861</c:v>
                </c:pt>
                <c:pt idx="6">
                  <c:v>-1.2554231285172861</c:v>
                </c:pt>
                <c:pt idx="7">
                  <c:v>-1.2554231285172861</c:v>
                </c:pt>
                <c:pt idx="8">
                  <c:v>-1.2554231285172861</c:v>
                </c:pt>
                <c:pt idx="9">
                  <c:v>-1.2554231285172861</c:v>
                </c:pt>
                <c:pt idx="10">
                  <c:v>-1.2554231285172861</c:v>
                </c:pt>
                <c:pt idx="11">
                  <c:v>-1.2554231285172861</c:v>
                </c:pt>
                <c:pt idx="12">
                  <c:v>-1.2554231285172861</c:v>
                </c:pt>
                <c:pt idx="13">
                  <c:v>-1.2554231285172861</c:v>
                </c:pt>
                <c:pt idx="14">
                  <c:v>-1.2554231285172861</c:v>
                </c:pt>
                <c:pt idx="15">
                  <c:v>-1.2554231285172861</c:v>
                </c:pt>
                <c:pt idx="16">
                  <c:v>-1.2554231285172861</c:v>
                </c:pt>
                <c:pt idx="17">
                  <c:v>-1.2554231285172861</c:v>
                </c:pt>
                <c:pt idx="18">
                  <c:v>-1.2554231285172861</c:v>
                </c:pt>
                <c:pt idx="19">
                  <c:v>-1.2554231285172861</c:v>
                </c:pt>
                <c:pt idx="20">
                  <c:v>-1.2554231285172861</c:v>
                </c:pt>
                <c:pt idx="21">
                  <c:v>-1.2554231285172861</c:v>
                </c:pt>
                <c:pt idx="22">
                  <c:v>-1.2554231285172861</c:v>
                </c:pt>
                <c:pt idx="23">
                  <c:v>-1.2554231285172861</c:v>
                </c:pt>
                <c:pt idx="24">
                  <c:v>-1.2554231285172861</c:v>
                </c:pt>
                <c:pt idx="25">
                  <c:v>-1.2554231285172861</c:v>
                </c:pt>
                <c:pt idx="26">
                  <c:v>-1.2554231285172861</c:v>
                </c:pt>
                <c:pt idx="27">
                  <c:v>-1.2554231285172861</c:v>
                </c:pt>
                <c:pt idx="28">
                  <c:v>-1.2554231285172861</c:v>
                </c:pt>
                <c:pt idx="29">
                  <c:v>-1.2554231285172861</c:v>
                </c:pt>
                <c:pt idx="30">
                  <c:v>-1.2554231285172861</c:v>
                </c:pt>
                <c:pt idx="31">
                  <c:v>-1.2554231285172861</c:v>
                </c:pt>
                <c:pt idx="32">
                  <c:v>-1.2554231285172861</c:v>
                </c:pt>
                <c:pt idx="33">
                  <c:v>-1.2554231285172861</c:v>
                </c:pt>
                <c:pt idx="34">
                  <c:v>-1.2554231285172861</c:v>
                </c:pt>
                <c:pt idx="35">
                  <c:v>-1.2554231285172861</c:v>
                </c:pt>
                <c:pt idx="36">
                  <c:v>-1.2554231285172861</c:v>
                </c:pt>
                <c:pt idx="37">
                  <c:v>-1.2554231285172861</c:v>
                </c:pt>
                <c:pt idx="38">
                  <c:v>-1.2554231285172861</c:v>
                </c:pt>
                <c:pt idx="39">
                  <c:v>-1.2554231285172861</c:v>
                </c:pt>
                <c:pt idx="40">
                  <c:v>-1.2554231285172861</c:v>
                </c:pt>
                <c:pt idx="41">
                  <c:v>-1.2554231285172861</c:v>
                </c:pt>
                <c:pt idx="42">
                  <c:v>-1.2554231285172861</c:v>
                </c:pt>
                <c:pt idx="43">
                  <c:v>-1.2554231285172861</c:v>
                </c:pt>
                <c:pt idx="44">
                  <c:v>-1.2554231285172861</c:v>
                </c:pt>
                <c:pt idx="45">
                  <c:v>-1.2554231285172861</c:v>
                </c:pt>
                <c:pt idx="46">
                  <c:v>-1.2554231285172861</c:v>
                </c:pt>
                <c:pt idx="47">
                  <c:v>-1.2554231285172861</c:v>
                </c:pt>
                <c:pt idx="48">
                  <c:v>-1.2554231285172861</c:v>
                </c:pt>
                <c:pt idx="49">
                  <c:v>-1.2554231285172861</c:v>
                </c:pt>
                <c:pt idx="50">
                  <c:v>-1.2554231285172861</c:v>
                </c:pt>
                <c:pt idx="51">
                  <c:v>-1.2554231285172861</c:v>
                </c:pt>
                <c:pt idx="52">
                  <c:v>-1.2554231285172861</c:v>
                </c:pt>
                <c:pt idx="53">
                  <c:v>-1.2554231285172861</c:v>
                </c:pt>
                <c:pt idx="54">
                  <c:v>-1.2554231285172861</c:v>
                </c:pt>
                <c:pt idx="55">
                  <c:v>-1.2554231285172861</c:v>
                </c:pt>
                <c:pt idx="56">
                  <c:v>-1.2554231285172861</c:v>
                </c:pt>
                <c:pt idx="57">
                  <c:v>-1.2554231285172861</c:v>
                </c:pt>
                <c:pt idx="58">
                  <c:v>-1.2554231285172861</c:v>
                </c:pt>
                <c:pt idx="59">
                  <c:v>-1.2554231285172861</c:v>
                </c:pt>
                <c:pt idx="60">
                  <c:v>-1.2554231285172861</c:v>
                </c:pt>
                <c:pt idx="61">
                  <c:v>-1.2554231285172861</c:v>
                </c:pt>
                <c:pt idx="62">
                  <c:v>-1.2554231285172861</c:v>
                </c:pt>
                <c:pt idx="63">
                  <c:v>-1.2554231285172861</c:v>
                </c:pt>
                <c:pt idx="64">
                  <c:v>-1.2554231285172861</c:v>
                </c:pt>
                <c:pt idx="65">
                  <c:v>-1.2554231285172861</c:v>
                </c:pt>
                <c:pt idx="66">
                  <c:v>-1.2554231285172861</c:v>
                </c:pt>
                <c:pt idx="67">
                  <c:v>-1.2554231285172861</c:v>
                </c:pt>
                <c:pt idx="68">
                  <c:v>-1.2554231285172861</c:v>
                </c:pt>
                <c:pt idx="69">
                  <c:v>-1.2554231285172861</c:v>
                </c:pt>
                <c:pt idx="70">
                  <c:v>-1.2554231285172861</c:v>
                </c:pt>
                <c:pt idx="71">
                  <c:v>-1.2554231285172861</c:v>
                </c:pt>
                <c:pt idx="72">
                  <c:v>-1.2554231285172861</c:v>
                </c:pt>
                <c:pt idx="73">
                  <c:v>-1.2554231285172861</c:v>
                </c:pt>
                <c:pt idx="74">
                  <c:v>-1.2554231285172861</c:v>
                </c:pt>
                <c:pt idx="75">
                  <c:v>-1.2554231285172861</c:v>
                </c:pt>
                <c:pt idx="76">
                  <c:v>-1.2554231285172861</c:v>
                </c:pt>
                <c:pt idx="77">
                  <c:v>-1.2554231285172861</c:v>
                </c:pt>
                <c:pt idx="78">
                  <c:v>-1.2554231285172861</c:v>
                </c:pt>
                <c:pt idx="79">
                  <c:v>-1.2554231285172861</c:v>
                </c:pt>
                <c:pt idx="80">
                  <c:v>-1.2554231285172861</c:v>
                </c:pt>
                <c:pt idx="81">
                  <c:v>-1.2554231285172861</c:v>
                </c:pt>
                <c:pt idx="82">
                  <c:v>-1.2554231285172861</c:v>
                </c:pt>
                <c:pt idx="83">
                  <c:v>-1.2554231285172861</c:v>
                </c:pt>
                <c:pt idx="84">
                  <c:v>-1.2554231285172861</c:v>
                </c:pt>
                <c:pt idx="85">
                  <c:v>-1.2554231285172861</c:v>
                </c:pt>
                <c:pt idx="86">
                  <c:v>-1.2554231285172861</c:v>
                </c:pt>
                <c:pt idx="87">
                  <c:v>-1.2554231285172861</c:v>
                </c:pt>
                <c:pt idx="88">
                  <c:v>-1.2554231285172861</c:v>
                </c:pt>
                <c:pt idx="89">
                  <c:v>-1.2554231285172861</c:v>
                </c:pt>
                <c:pt idx="90">
                  <c:v>-1.2554231285172861</c:v>
                </c:pt>
                <c:pt idx="91">
                  <c:v>-1.2554231285172861</c:v>
                </c:pt>
                <c:pt idx="92">
                  <c:v>-1.2554231285172861</c:v>
                </c:pt>
                <c:pt idx="93">
                  <c:v>-1.2554231285172861</c:v>
                </c:pt>
                <c:pt idx="94">
                  <c:v>-1.2554231285172861</c:v>
                </c:pt>
                <c:pt idx="95">
                  <c:v>-1.2554231285172861</c:v>
                </c:pt>
                <c:pt idx="96">
                  <c:v>-1.2554231285172861</c:v>
                </c:pt>
                <c:pt idx="97">
                  <c:v>-1.2554231285172861</c:v>
                </c:pt>
                <c:pt idx="98">
                  <c:v>-1.2554231285172861</c:v>
                </c:pt>
                <c:pt idx="99">
                  <c:v>-1.2554231285172861</c:v>
                </c:pt>
                <c:pt idx="100">
                  <c:v>-1.2554231285172861</c:v>
                </c:pt>
                <c:pt idx="101">
                  <c:v>-1.2554231285172861</c:v>
                </c:pt>
                <c:pt idx="102">
                  <c:v>-1.2554231285172861</c:v>
                </c:pt>
                <c:pt idx="103">
                  <c:v>-1.2554231285172861</c:v>
                </c:pt>
                <c:pt idx="104">
                  <c:v>-1.2554231285172861</c:v>
                </c:pt>
                <c:pt idx="105">
                  <c:v>-1.2554231285172861</c:v>
                </c:pt>
                <c:pt idx="106">
                  <c:v>-1.2554231285172861</c:v>
                </c:pt>
                <c:pt idx="107">
                  <c:v>-1.2554231285172861</c:v>
                </c:pt>
                <c:pt idx="108">
                  <c:v>-1.2554231285172861</c:v>
                </c:pt>
                <c:pt idx="109">
                  <c:v>-1.2554231285172861</c:v>
                </c:pt>
                <c:pt idx="110">
                  <c:v>-1.2554231285172861</c:v>
                </c:pt>
                <c:pt idx="111">
                  <c:v>-1.2554231285172861</c:v>
                </c:pt>
                <c:pt idx="112">
                  <c:v>-1.2554231285172861</c:v>
                </c:pt>
                <c:pt idx="113">
                  <c:v>-1.2554231285172861</c:v>
                </c:pt>
                <c:pt idx="114">
                  <c:v>-1.2554231285172861</c:v>
                </c:pt>
                <c:pt idx="115">
                  <c:v>-1.2554231285172861</c:v>
                </c:pt>
                <c:pt idx="116">
                  <c:v>-1.2554231285172861</c:v>
                </c:pt>
                <c:pt idx="117">
                  <c:v>-1.2554231285172861</c:v>
                </c:pt>
                <c:pt idx="118">
                  <c:v>-1.2554231285172861</c:v>
                </c:pt>
                <c:pt idx="119">
                  <c:v>-1.2554231285172861</c:v>
                </c:pt>
                <c:pt idx="120">
                  <c:v>-1.2554231285172861</c:v>
                </c:pt>
                <c:pt idx="121">
                  <c:v>-1.2554231285172861</c:v>
                </c:pt>
                <c:pt idx="122">
                  <c:v>-1.2554231285172861</c:v>
                </c:pt>
                <c:pt idx="123">
                  <c:v>-1.2554231285172861</c:v>
                </c:pt>
                <c:pt idx="124">
                  <c:v>-1.2554231285172861</c:v>
                </c:pt>
                <c:pt idx="125">
                  <c:v>-1.2554231285172861</c:v>
                </c:pt>
                <c:pt idx="126">
                  <c:v>-1.2554231285172861</c:v>
                </c:pt>
                <c:pt idx="127">
                  <c:v>-1.2554231285172861</c:v>
                </c:pt>
                <c:pt idx="128">
                  <c:v>-1.2554231285172861</c:v>
                </c:pt>
                <c:pt idx="129">
                  <c:v>-1.2554231285172861</c:v>
                </c:pt>
                <c:pt idx="130">
                  <c:v>-1.2554231285172861</c:v>
                </c:pt>
                <c:pt idx="131">
                  <c:v>-1.2554231285172861</c:v>
                </c:pt>
                <c:pt idx="132">
                  <c:v>-1.2554231285172861</c:v>
                </c:pt>
                <c:pt idx="133">
                  <c:v>-1.2554231285172861</c:v>
                </c:pt>
                <c:pt idx="134">
                  <c:v>-1.2554231285172861</c:v>
                </c:pt>
                <c:pt idx="135">
                  <c:v>-1.2554231285172861</c:v>
                </c:pt>
                <c:pt idx="136">
                  <c:v>-1.2554231285172861</c:v>
                </c:pt>
                <c:pt idx="137">
                  <c:v>-1.2554231285172861</c:v>
                </c:pt>
                <c:pt idx="138">
                  <c:v>-1.2554231285172861</c:v>
                </c:pt>
                <c:pt idx="139">
                  <c:v>-1.2554231285172861</c:v>
                </c:pt>
                <c:pt idx="140">
                  <c:v>138.74457687148271</c:v>
                </c:pt>
                <c:pt idx="141">
                  <c:v>139.74457687148271</c:v>
                </c:pt>
                <c:pt idx="142">
                  <c:v>140.74457687148271</c:v>
                </c:pt>
                <c:pt idx="143">
                  <c:v>141.74457687148271</c:v>
                </c:pt>
                <c:pt idx="144">
                  <c:v>142.74457687148271</c:v>
                </c:pt>
                <c:pt idx="145">
                  <c:v>143.74457687148271</c:v>
                </c:pt>
                <c:pt idx="146">
                  <c:v>144.74457687148271</c:v>
                </c:pt>
                <c:pt idx="147">
                  <c:v>145.74457687148271</c:v>
                </c:pt>
                <c:pt idx="148">
                  <c:v>146.74457687148271</c:v>
                </c:pt>
                <c:pt idx="149">
                  <c:v>147.74457687148271</c:v>
                </c:pt>
                <c:pt idx="150">
                  <c:v>148.74457687148271</c:v>
                </c:pt>
                <c:pt idx="151">
                  <c:v>149.74457687148271</c:v>
                </c:pt>
                <c:pt idx="152">
                  <c:v>150.74457687148271</c:v>
                </c:pt>
                <c:pt idx="153">
                  <c:v>151.74457687148271</c:v>
                </c:pt>
                <c:pt idx="154">
                  <c:v>152.74457687148271</c:v>
                </c:pt>
                <c:pt idx="155">
                  <c:v>153.74457687148271</c:v>
                </c:pt>
                <c:pt idx="156">
                  <c:v>154.74457687148271</c:v>
                </c:pt>
                <c:pt idx="157">
                  <c:v>155.74457687148271</c:v>
                </c:pt>
                <c:pt idx="158">
                  <c:v>156.74457687148271</c:v>
                </c:pt>
                <c:pt idx="159">
                  <c:v>157.74457687148271</c:v>
                </c:pt>
                <c:pt idx="160">
                  <c:v>158.74457687148271</c:v>
                </c:pt>
                <c:pt idx="161">
                  <c:v>159.74457687148271</c:v>
                </c:pt>
                <c:pt idx="162">
                  <c:v>160.74457687148271</c:v>
                </c:pt>
                <c:pt idx="163">
                  <c:v>161.74457687148271</c:v>
                </c:pt>
                <c:pt idx="164">
                  <c:v>162.74457687148271</c:v>
                </c:pt>
                <c:pt idx="165">
                  <c:v>163.74457687148271</c:v>
                </c:pt>
                <c:pt idx="166">
                  <c:v>164.74457687148271</c:v>
                </c:pt>
                <c:pt idx="167">
                  <c:v>165.74457687148271</c:v>
                </c:pt>
                <c:pt idx="168">
                  <c:v>166.74457687148271</c:v>
                </c:pt>
                <c:pt idx="169">
                  <c:v>167.74457687148271</c:v>
                </c:pt>
                <c:pt idx="170">
                  <c:v>168.74457687148271</c:v>
                </c:pt>
                <c:pt idx="171">
                  <c:v>169.74457687148271</c:v>
                </c:pt>
                <c:pt idx="172">
                  <c:v>170.74457687148271</c:v>
                </c:pt>
                <c:pt idx="173">
                  <c:v>171.74457687148271</c:v>
                </c:pt>
                <c:pt idx="174">
                  <c:v>172.74457687148271</c:v>
                </c:pt>
                <c:pt idx="175">
                  <c:v>173.74457687148271</c:v>
                </c:pt>
                <c:pt idx="176">
                  <c:v>174.74457687148271</c:v>
                </c:pt>
                <c:pt idx="177">
                  <c:v>175.74457687148271</c:v>
                </c:pt>
                <c:pt idx="178">
                  <c:v>176.74457687148271</c:v>
                </c:pt>
                <c:pt idx="179">
                  <c:v>177.74457687148271</c:v>
                </c:pt>
                <c:pt idx="180">
                  <c:v>178.74457687148271</c:v>
                </c:pt>
                <c:pt idx="181">
                  <c:v>179.74457687148271</c:v>
                </c:pt>
                <c:pt idx="182">
                  <c:v>180.74457687148271</c:v>
                </c:pt>
                <c:pt idx="183">
                  <c:v>181.74457687148271</c:v>
                </c:pt>
                <c:pt idx="184">
                  <c:v>182.74457687148271</c:v>
                </c:pt>
                <c:pt idx="185">
                  <c:v>183.74457687148271</c:v>
                </c:pt>
                <c:pt idx="186">
                  <c:v>184.74457687148271</c:v>
                </c:pt>
                <c:pt idx="187">
                  <c:v>185.74457687148271</c:v>
                </c:pt>
                <c:pt idx="188">
                  <c:v>186.74457687148271</c:v>
                </c:pt>
                <c:pt idx="189">
                  <c:v>187.74457687148271</c:v>
                </c:pt>
                <c:pt idx="190">
                  <c:v>188.74457687148271</c:v>
                </c:pt>
                <c:pt idx="191">
                  <c:v>189.74457687148271</c:v>
                </c:pt>
                <c:pt idx="192">
                  <c:v>190.74457687148271</c:v>
                </c:pt>
                <c:pt idx="193">
                  <c:v>191.74457687148271</c:v>
                </c:pt>
                <c:pt idx="194">
                  <c:v>192.74457687148271</c:v>
                </c:pt>
                <c:pt idx="195">
                  <c:v>193.74457687148271</c:v>
                </c:pt>
                <c:pt idx="196">
                  <c:v>194.74457687148271</c:v>
                </c:pt>
                <c:pt idx="197">
                  <c:v>195.74457687148271</c:v>
                </c:pt>
                <c:pt idx="198">
                  <c:v>196.74457687148271</c:v>
                </c:pt>
                <c:pt idx="199">
                  <c:v>197.74457687148271</c:v>
                </c:pt>
                <c:pt idx="200">
                  <c:v>198.74457687148271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0D-4C3B-A5CA-647562BA1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574191"/>
        <c:axId val="331570031"/>
      </c:scatterChart>
      <c:valAx>
        <c:axId val="331574191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 b="1"/>
                  <a:t>Asset Price at Expiration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331570031"/>
        <c:crosses val="autoZero"/>
        <c:crossBetween val="midCat"/>
        <c:majorUnit val="25"/>
      </c:valAx>
      <c:valAx>
        <c:axId val="331570031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 b="1"/>
                  <a:t>Profit and Loss at Expiration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331574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BinaryCalls!$D$274</c:f>
              <c:strCache>
                <c:ptCount val="1"/>
                <c:pt idx="0">
                  <c:v>Asset or Nothing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BinaryCalls!$C$276:$C$296</c:f>
              <c:numCache>
                <c:formatCode>_("$"* #,##0.00_);_("$"* \(#,##0.00\);_("$"* "-"??_);_(@_)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BinaryCalls!$E$276:$E$296</c:f>
              <c:numCache>
                <c:formatCode>_("$"* #,##0.00_);_("$"* \(#,##0.00\);_("$"* "-"??_);_(@_)</c:formatCode>
                <c:ptCount val="21"/>
                <c:pt idx="0">
                  <c:v>-55.345724203863732</c:v>
                </c:pt>
                <c:pt idx="1">
                  <c:v>-55.345724203863732</c:v>
                </c:pt>
                <c:pt idx="2">
                  <c:v>-55.345724203863732</c:v>
                </c:pt>
                <c:pt idx="3">
                  <c:v>-55.345724203863732</c:v>
                </c:pt>
                <c:pt idx="4">
                  <c:v>-55.345724203863732</c:v>
                </c:pt>
                <c:pt idx="5">
                  <c:v>-55.345724203863732</c:v>
                </c:pt>
                <c:pt idx="6">
                  <c:v>-55.345724203863732</c:v>
                </c:pt>
                <c:pt idx="7">
                  <c:v>-55.345724203863732</c:v>
                </c:pt>
                <c:pt idx="8">
                  <c:v>-55.345724203863732</c:v>
                </c:pt>
                <c:pt idx="9">
                  <c:v>-55.345724203863732</c:v>
                </c:pt>
                <c:pt idx="10">
                  <c:v>-55.345724203863732</c:v>
                </c:pt>
                <c:pt idx="11">
                  <c:v>49.654275796136268</c:v>
                </c:pt>
                <c:pt idx="12">
                  <c:v>54.654275796136268</c:v>
                </c:pt>
                <c:pt idx="13">
                  <c:v>59.654275796136268</c:v>
                </c:pt>
                <c:pt idx="14">
                  <c:v>64.654275796136261</c:v>
                </c:pt>
                <c:pt idx="15">
                  <c:v>69.654275796136261</c:v>
                </c:pt>
                <c:pt idx="16">
                  <c:v>74.654275796136261</c:v>
                </c:pt>
                <c:pt idx="17">
                  <c:v>79.654275796136261</c:v>
                </c:pt>
                <c:pt idx="18">
                  <c:v>84.654275796136261</c:v>
                </c:pt>
                <c:pt idx="19">
                  <c:v>89.654275796136261</c:v>
                </c:pt>
                <c:pt idx="20">
                  <c:v>94.654275796136261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5-4D17-A1EA-E2D95909E639}"/>
            </c:ext>
          </c:extLst>
        </c:ser>
        <c:ser>
          <c:idx val="1"/>
          <c:order val="1"/>
          <c:tx>
            <c:strRef>
              <c:f>BinaryCalls!$F$274</c:f>
              <c:strCache>
                <c:ptCount val="1"/>
                <c:pt idx="0">
                  <c:v>Cash or Nothing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BinaryCalls!$G$276:$G$296</c:f>
              <c:numCache>
                <c:formatCode>_("$"* #,##0.00_);_("$"* \(#,##0.00\);_("$"* "-"??_);_(@_)</c:formatCode>
                <c:ptCount val="21"/>
                <c:pt idx="0">
                  <c:v>-54.795025046762589</c:v>
                </c:pt>
                <c:pt idx="1">
                  <c:v>-54.795025046762589</c:v>
                </c:pt>
                <c:pt idx="2">
                  <c:v>-54.795025046762589</c:v>
                </c:pt>
                <c:pt idx="3">
                  <c:v>-54.795025046762589</c:v>
                </c:pt>
                <c:pt idx="4">
                  <c:v>-54.795025046762589</c:v>
                </c:pt>
                <c:pt idx="5">
                  <c:v>-54.795025046762589</c:v>
                </c:pt>
                <c:pt idx="6">
                  <c:v>-54.795025046762589</c:v>
                </c:pt>
                <c:pt idx="7">
                  <c:v>-54.795025046762589</c:v>
                </c:pt>
                <c:pt idx="8">
                  <c:v>-54.795025046762589</c:v>
                </c:pt>
                <c:pt idx="9">
                  <c:v>-54.795025046762589</c:v>
                </c:pt>
                <c:pt idx="10">
                  <c:v>-54.795025046762589</c:v>
                </c:pt>
                <c:pt idx="11">
                  <c:v>45.204974953237411</c:v>
                </c:pt>
                <c:pt idx="12">
                  <c:v>45.204974953237411</c:v>
                </c:pt>
                <c:pt idx="13">
                  <c:v>45.204974953237411</c:v>
                </c:pt>
                <c:pt idx="14">
                  <c:v>45.204974953237411</c:v>
                </c:pt>
                <c:pt idx="15">
                  <c:v>45.204974953237411</c:v>
                </c:pt>
                <c:pt idx="16">
                  <c:v>45.204974953237411</c:v>
                </c:pt>
                <c:pt idx="17">
                  <c:v>45.204974953237411</c:v>
                </c:pt>
                <c:pt idx="18">
                  <c:v>45.204974953237411</c:v>
                </c:pt>
                <c:pt idx="19">
                  <c:v>45.204974953237411</c:v>
                </c:pt>
                <c:pt idx="20">
                  <c:v>45.204974953237411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5-4D17-A1EA-E2D95909E639}"/>
            </c:ext>
          </c:extLst>
        </c:ser>
        <c:ser>
          <c:idx val="2"/>
          <c:order val="2"/>
          <c:tx>
            <c:strRef>
              <c:f>BinaryCalls!$H$274</c:f>
              <c:strCache>
                <c:ptCount val="1"/>
                <c:pt idx="0">
                  <c:v>European Call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BinaryCalls!$I$276:$I$296</c:f>
              <c:numCache>
                <c:formatCode>_("$"* #,##0.00_);_("$"* \(#,##0.00\);_("$"* "-"??_);_(@_)</c:formatCode>
                <c:ptCount val="21"/>
                <c:pt idx="0">
                  <c:v>-0.55069915710114259</c:v>
                </c:pt>
                <c:pt idx="1">
                  <c:v>-0.55069915710114259</c:v>
                </c:pt>
                <c:pt idx="2">
                  <c:v>-0.55069915710114259</c:v>
                </c:pt>
                <c:pt idx="3">
                  <c:v>-0.55069915710114259</c:v>
                </c:pt>
                <c:pt idx="4">
                  <c:v>-0.55069915710114259</c:v>
                </c:pt>
                <c:pt idx="5">
                  <c:v>-0.55069915710114259</c:v>
                </c:pt>
                <c:pt idx="6">
                  <c:v>-0.55069915710114259</c:v>
                </c:pt>
                <c:pt idx="7">
                  <c:v>-0.55069915710114259</c:v>
                </c:pt>
                <c:pt idx="8">
                  <c:v>-0.55069915710114259</c:v>
                </c:pt>
                <c:pt idx="9">
                  <c:v>-0.55069915710114259</c:v>
                </c:pt>
                <c:pt idx="10">
                  <c:v>-0.55069915710114259</c:v>
                </c:pt>
                <c:pt idx="11">
                  <c:v>4.4493008428988574</c:v>
                </c:pt>
                <c:pt idx="12">
                  <c:v>9.4493008428988574</c:v>
                </c:pt>
                <c:pt idx="13">
                  <c:v>14.449300842898857</c:v>
                </c:pt>
                <c:pt idx="14">
                  <c:v>19.44930084289885</c:v>
                </c:pt>
                <c:pt idx="15">
                  <c:v>24.44930084289885</c:v>
                </c:pt>
                <c:pt idx="16">
                  <c:v>29.44930084289885</c:v>
                </c:pt>
                <c:pt idx="17">
                  <c:v>34.44930084289885</c:v>
                </c:pt>
                <c:pt idx="18">
                  <c:v>39.44930084289885</c:v>
                </c:pt>
                <c:pt idx="19">
                  <c:v>44.44930084289885</c:v>
                </c:pt>
                <c:pt idx="20">
                  <c:v>49.44930084289885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5-4D17-A1EA-E2D95909E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3172176"/>
        <c:axId val="1053167184"/>
      </c:lineChart>
      <c:catAx>
        <c:axId val="1053172176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167184"/>
        <c:crosses val="autoZero"/>
        <c:auto val="1"/>
        <c:lblAlgn val="ctr"/>
        <c:lblOffset val="100"/>
        <c:noMultiLvlLbl val="0"/>
      </c:catAx>
      <c:valAx>
        <c:axId val="105316718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17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23</xdr:row>
      <xdr:rowOff>142876</xdr:rowOff>
    </xdr:from>
    <xdr:to>
      <xdr:col>20</xdr:col>
      <xdr:colOff>0</xdr:colOff>
      <xdr:row>41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FA7A6F-C2A2-7485-03B5-B34ABB782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4761</xdr:colOff>
      <xdr:row>43</xdr:row>
      <xdr:rowOff>4761</xdr:rowOff>
    </xdr:from>
    <xdr:to>
      <xdr:col>20</xdr:col>
      <xdr:colOff>9525</xdr:colOff>
      <xdr:row>60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71ADC0-F34D-31A3-C529-686A12645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600074</xdr:colOff>
      <xdr:row>6</xdr:row>
      <xdr:rowOff>95251</xdr:rowOff>
    </xdr:from>
    <xdr:to>
      <xdr:col>19</xdr:col>
      <xdr:colOff>609599</xdr:colOff>
      <xdr:row>24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A63FF-A6DB-D102-840F-9578B9E2A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228599</xdr:colOff>
      <xdr:row>272</xdr:row>
      <xdr:rowOff>104775</xdr:rowOff>
    </xdr:from>
    <xdr:to>
      <xdr:col>19</xdr:col>
      <xdr:colOff>219075</xdr:colOff>
      <xdr:row>296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5B82EC-480F-ABC6-890F-038B16E16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slc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A24A-255E-480C-BEAB-43D3EEB53A5C}">
  <sheetPr codeName="Sheet1"/>
  <dimension ref="A2:R296"/>
  <sheetViews>
    <sheetView tabSelected="1" zoomScaleNormal="100" workbookViewId="0">
      <selection activeCell="E8" sqref="E8"/>
    </sheetView>
  </sheetViews>
  <sheetFormatPr defaultRowHeight="12.75" x14ac:dyDescent="0.2"/>
  <cols>
    <col min="1" max="3" width="9.140625" style="1"/>
    <col min="4" max="4" width="18.42578125" style="1" customWidth="1"/>
    <col min="5" max="5" width="12" style="1" bestFit="1" customWidth="1"/>
    <col min="6" max="6" width="10.85546875" style="1" customWidth="1"/>
    <col min="7" max="7" width="9.28515625" style="1" bestFit="1" customWidth="1"/>
    <col min="8" max="8" width="11.5703125" style="1" bestFit="1" customWidth="1"/>
    <col min="9" max="9" width="7.5703125" style="1" bestFit="1" customWidth="1"/>
    <col min="10" max="10" width="9.140625" style="1"/>
    <col min="11" max="11" width="11.5703125" style="1" bestFit="1" customWidth="1"/>
    <col min="12" max="16384" width="9.140625" style="1"/>
  </cols>
  <sheetData>
    <row r="2" spans="1:18" ht="23.25" x14ac:dyDescent="0.35">
      <c r="A2" s="14"/>
      <c r="B2" s="14"/>
      <c r="C2" s="14"/>
      <c r="D2" s="32" t="s">
        <v>0</v>
      </c>
      <c r="E2" s="32"/>
      <c r="F2" s="32"/>
      <c r="G2" s="32"/>
      <c r="H2" s="32"/>
      <c r="I2" s="32"/>
      <c r="J2" s="14"/>
      <c r="K2" s="14"/>
    </row>
    <row r="3" spans="1:18" ht="15" x14ac:dyDescent="0.25">
      <c r="A3" s="14"/>
      <c r="B3" s="14"/>
      <c r="C3" s="15" t="s">
        <v>47</v>
      </c>
      <c r="D3" s="15"/>
      <c r="E3" s="41" t="s">
        <v>1</v>
      </c>
      <c r="F3" s="41"/>
      <c r="G3" s="41"/>
      <c r="H3" s="41"/>
      <c r="I3" s="41"/>
      <c r="J3" s="41"/>
      <c r="K3" s="41"/>
    </row>
    <row r="4" spans="1:18" ht="15.75" thickBot="1" x14ac:dyDescent="0.3">
      <c r="A4" s="14"/>
      <c r="B4" s="33" t="s">
        <v>46</v>
      </c>
      <c r="C4" s="33"/>
      <c r="D4" s="33"/>
      <c r="E4" s="33"/>
      <c r="F4" s="33"/>
      <c r="G4" s="33"/>
      <c r="H4" s="33"/>
      <c r="I4" s="33"/>
      <c r="J4" s="33"/>
      <c r="K4" s="33"/>
    </row>
    <row r="5" spans="1:18" ht="15" x14ac:dyDescent="0.25">
      <c r="B5" s="38" t="s">
        <v>2</v>
      </c>
      <c r="C5" s="39"/>
      <c r="D5" s="39"/>
      <c r="E5" s="40"/>
      <c r="F5" s="8"/>
      <c r="G5" s="8"/>
      <c r="H5" s="8"/>
      <c r="I5" s="8"/>
      <c r="J5" s="8"/>
      <c r="K5" s="8"/>
    </row>
    <row r="6" spans="1:18" ht="15" x14ac:dyDescent="0.25">
      <c r="B6" s="25" t="s">
        <v>3</v>
      </c>
      <c r="C6" s="26"/>
      <c r="D6" s="26"/>
      <c r="E6" s="16">
        <v>100</v>
      </c>
      <c r="F6" s="8"/>
      <c r="G6" s="8"/>
      <c r="H6" s="8"/>
      <c r="I6" s="8"/>
      <c r="J6" s="8"/>
      <c r="K6" s="8"/>
    </row>
    <row r="7" spans="1:18" ht="15.75" thickBot="1" x14ac:dyDescent="0.3">
      <c r="B7" s="25" t="s">
        <v>4</v>
      </c>
      <c r="C7" s="26"/>
      <c r="D7" s="26"/>
      <c r="E7" s="17">
        <v>0.03</v>
      </c>
      <c r="F7" s="8"/>
      <c r="G7" s="8"/>
      <c r="H7" s="8"/>
      <c r="I7" s="8"/>
      <c r="J7" s="8"/>
      <c r="K7" s="8"/>
    </row>
    <row r="8" spans="1:18" ht="15" customHeight="1" x14ac:dyDescent="0.25">
      <c r="B8" s="25" t="s">
        <v>5</v>
      </c>
      <c r="C8" s="26"/>
      <c r="D8" s="26"/>
      <c r="E8" s="17">
        <v>0.01</v>
      </c>
      <c r="F8" s="8"/>
      <c r="G8" s="38" t="s">
        <v>6</v>
      </c>
      <c r="H8" s="39"/>
      <c r="I8" s="39"/>
      <c r="J8" s="39"/>
      <c r="K8" s="40"/>
    </row>
    <row r="9" spans="1:18" ht="13.5" customHeight="1" x14ac:dyDescent="0.25">
      <c r="B9" s="25" t="s">
        <v>7</v>
      </c>
      <c r="C9" s="26"/>
      <c r="D9" s="26"/>
      <c r="E9" s="17">
        <v>0.2</v>
      </c>
      <c r="F9" s="8"/>
      <c r="G9" s="25" t="s">
        <v>8</v>
      </c>
      <c r="H9" s="26"/>
      <c r="I9" s="27"/>
      <c r="J9" s="34">
        <f>IFERROR(E6*EXP(-E8*E11)*_xlfn.NORM.S.DIST((LN(E6/E10)+(E7-E8+0.5*E9^2)*E11)/(E9*SQRT(E11)),TRUE),"Invalid Inputs")</f>
        <v>1.2554231285172861</v>
      </c>
      <c r="K9" s="35"/>
    </row>
    <row r="10" spans="1:18" ht="18.75" customHeight="1" x14ac:dyDescent="0.35">
      <c r="B10" s="25" t="s">
        <v>9</v>
      </c>
      <c r="C10" s="26"/>
      <c r="D10" s="26"/>
      <c r="E10" s="18">
        <v>140</v>
      </c>
      <c r="F10" s="8"/>
      <c r="G10" s="25" t="s">
        <v>10</v>
      </c>
      <c r="H10" s="26"/>
      <c r="I10" s="27"/>
      <c r="J10" s="36">
        <f>IFERROR(E10*EXP(-E7*E11)*_xlfn.NORM.S.DIST((LN(E6/E10)+(E7-E8-0.5*E9^2)*E11)/(E9*SQRT(E11)),TRUE),"Invalid Inputs")</f>
        <v>1.1963779080488668</v>
      </c>
      <c r="K10" s="37"/>
      <c r="O10" s="20" t="s">
        <v>11</v>
      </c>
      <c r="P10" s="20"/>
      <c r="Q10" s="20"/>
      <c r="R10" s="20"/>
    </row>
    <row r="11" spans="1:18" ht="15.75" customHeight="1" thickBot="1" x14ac:dyDescent="0.3">
      <c r="B11" s="22" t="s">
        <v>12</v>
      </c>
      <c r="C11" s="23"/>
      <c r="D11" s="23"/>
      <c r="E11" s="19">
        <v>0.5</v>
      </c>
      <c r="F11" s="8"/>
      <c r="G11" s="22" t="s">
        <v>13</v>
      </c>
      <c r="H11" s="23"/>
      <c r="I11" s="24"/>
      <c r="J11" s="30">
        <f>IFERROR(J9-J10,"Invalid Inputs")</f>
        <v>5.9045220468419313E-2</v>
      </c>
      <c r="K11" s="31"/>
    </row>
    <row r="12" spans="1:18" ht="15" x14ac:dyDescent="0.25">
      <c r="B12" s="2" t="s">
        <v>14</v>
      </c>
      <c r="C12" s="2"/>
      <c r="D12" s="3" t="s">
        <v>11</v>
      </c>
      <c r="E12" s="3"/>
      <c r="F12" s="28" t="s">
        <v>15</v>
      </c>
      <c r="G12" s="28"/>
      <c r="H12" s="28"/>
      <c r="I12" s="29" t="s">
        <v>16</v>
      </c>
      <c r="J12" s="29"/>
      <c r="K12" s="29"/>
    </row>
    <row r="13" spans="1:18" ht="15" x14ac:dyDescent="0.25">
      <c r="B13" s="2" t="s">
        <v>17</v>
      </c>
      <c r="C13" s="2" t="s">
        <v>18</v>
      </c>
      <c r="D13" s="2" t="s">
        <v>19</v>
      </c>
      <c r="E13" s="2" t="s">
        <v>20</v>
      </c>
      <c r="F13" s="2" t="s">
        <v>18</v>
      </c>
      <c r="G13" s="2" t="s">
        <v>19</v>
      </c>
      <c r="H13" s="2" t="s">
        <v>20</v>
      </c>
      <c r="I13" s="2" t="s">
        <v>18</v>
      </c>
      <c r="J13" s="2" t="s">
        <v>19</v>
      </c>
      <c r="K13" s="2" t="s">
        <v>20</v>
      </c>
    </row>
    <row r="14" spans="1:18" ht="15" x14ac:dyDescent="0.25"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  <c r="J14" s="4" t="s">
        <v>29</v>
      </c>
      <c r="K14" s="4" t="s">
        <v>30</v>
      </c>
    </row>
    <row r="15" spans="1:18" x14ac:dyDescent="0.2">
      <c r="B15" s="5">
        <v>0</v>
      </c>
      <c r="C15" s="5">
        <f>IF(B15&lt;$E$10,0,B15)</f>
        <v>0</v>
      </c>
      <c r="D15" s="6">
        <f>$J$9</f>
        <v>1.2554231285172861</v>
      </c>
      <c r="E15" s="6">
        <f>C15-D15</f>
        <v>-1.2554231285172861</v>
      </c>
      <c r="F15" s="6">
        <f>IF(B15&lt;$E$10,0,$E$10)</f>
        <v>0</v>
      </c>
      <c r="G15" s="6">
        <f>$J$10</f>
        <v>1.1963779080488668</v>
      </c>
      <c r="H15" s="6">
        <f>F15-G15</f>
        <v>-1.1963779080488668</v>
      </c>
      <c r="I15" s="6">
        <f>IF(B15&lt;$E$10,0,B15-$E$10)</f>
        <v>0</v>
      </c>
      <c r="J15" s="6">
        <f>$J$11</f>
        <v>5.9045220468419313E-2</v>
      </c>
      <c r="K15" s="6">
        <f>I15-J15</f>
        <v>-5.9045220468419313E-2</v>
      </c>
    </row>
    <row r="16" spans="1:18" x14ac:dyDescent="0.2">
      <c r="B16" s="5">
        <v>1</v>
      </c>
      <c r="C16" s="5">
        <f t="shared" ref="C16:C79" si="0">IF(B16&lt;$E$10,0,B16)</f>
        <v>0</v>
      </c>
      <c r="D16" s="6">
        <f t="shared" ref="D16:D79" si="1">$J$9</f>
        <v>1.2554231285172861</v>
      </c>
      <c r="E16" s="6">
        <f t="shared" ref="E16:E79" si="2">C16-D16</f>
        <v>-1.2554231285172861</v>
      </c>
      <c r="F16" s="6">
        <f t="shared" ref="F16:F79" si="3">IF(B16&lt;$E$10,0,$E$10)</f>
        <v>0</v>
      </c>
      <c r="G16" s="6">
        <f t="shared" ref="G16:G79" si="4">$J$10</f>
        <v>1.1963779080488668</v>
      </c>
      <c r="H16" s="6">
        <f t="shared" ref="H16:H79" si="5">F16-G16</f>
        <v>-1.1963779080488668</v>
      </c>
      <c r="I16" s="6">
        <f t="shared" ref="I16:I79" si="6">IF(B16&lt;$E$10,0,B16-$E$10)</f>
        <v>0</v>
      </c>
      <c r="J16" s="6">
        <f t="shared" ref="J16:J79" si="7">$J$11</f>
        <v>5.9045220468419313E-2</v>
      </c>
      <c r="K16" s="6">
        <f t="shared" ref="K16:K79" si="8">I16-J16</f>
        <v>-5.9045220468419313E-2</v>
      </c>
    </row>
    <row r="17" spans="2:18" x14ac:dyDescent="0.2">
      <c r="B17" s="5">
        <v>2</v>
      </c>
      <c r="C17" s="5">
        <f t="shared" si="0"/>
        <v>0</v>
      </c>
      <c r="D17" s="6">
        <f t="shared" si="1"/>
        <v>1.2554231285172861</v>
      </c>
      <c r="E17" s="6">
        <f t="shared" si="2"/>
        <v>-1.2554231285172861</v>
      </c>
      <c r="F17" s="6">
        <f t="shared" si="3"/>
        <v>0</v>
      </c>
      <c r="G17" s="6">
        <f t="shared" si="4"/>
        <v>1.1963779080488668</v>
      </c>
      <c r="H17" s="6">
        <f t="shared" si="5"/>
        <v>-1.1963779080488668</v>
      </c>
      <c r="I17" s="6">
        <f t="shared" si="6"/>
        <v>0</v>
      </c>
      <c r="J17" s="6">
        <f t="shared" si="7"/>
        <v>5.9045220468419313E-2</v>
      </c>
      <c r="K17" s="6">
        <f t="shared" si="8"/>
        <v>-5.9045220468419313E-2</v>
      </c>
    </row>
    <row r="18" spans="2:18" x14ac:dyDescent="0.2">
      <c r="B18" s="5">
        <v>3</v>
      </c>
      <c r="C18" s="5">
        <f t="shared" si="0"/>
        <v>0</v>
      </c>
      <c r="D18" s="6">
        <f t="shared" si="1"/>
        <v>1.2554231285172861</v>
      </c>
      <c r="E18" s="6">
        <f t="shared" si="2"/>
        <v>-1.2554231285172861</v>
      </c>
      <c r="F18" s="6">
        <f t="shared" si="3"/>
        <v>0</v>
      </c>
      <c r="G18" s="6">
        <f t="shared" si="4"/>
        <v>1.1963779080488668</v>
      </c>
      <c r="H18" s="6">
        <f t="shared" si="5"/>
        <v>-1.1963779080488668</v>
      </c>
      <c r="I18" s="6">
        <f t="shared" si="6"/>
        <v>0</v>
      </c>
      <c r="J18" s="6">
        <f t="shared" si="7"/>
        <v>5.9045220468419313E-2</v>
      </c>
      <c r="K18" s="6">
        <f t="shared" si="8"/>
        <v>-5.9045220468419313E-2</v>
      </c>
    </row>
    <row r="19" spans="2:18" x14ac:dyDescent="0.2">
      <c r="B19" s="5">
        <v>4</v>
      </c>
      <c r="C19" s="5">
        <f t="shared" si="0"/>
        <v>0</v>
      </c>
      <c r="D19" s="6">
        <f t="shared" si="1"/>
        <v>1.2554231285172861</v>
      </c>
      <c r="E19" s="6">
        <f t="shared" si="2"/>
        <v>-1.2554231285172861</v>
      </c>
      <c r="F19" s="6">
        <f t="shared" si="3"/>
        <v>0</v>
      </c>
      <c r="G19" s="6">
        <f t="shared" si="4"/>
        <v>1.1963779080488668</v>
      </c>
      <c r="H19" s="6">
        <f t="shared" si="5"/>
        <v>-1.1963779080488668</v>
      </c>
      <c r="I19" s="6">
        <f t="shared" si="6"/>
        <v>0</v>
      </c>
      <c r="J19" s="6">
        <f t="shared" si="7"/>
        <v>5.9045220468419313E-2</v>
      </c>
      <c r="K19" s="6">
        <f t="shared" si="8"/>
        <v>-5.9045220468419313E-2</v>
      </c>
    </row>
    <row r="20" spans="2:18" x14ac:dyDescent="0.2">
      <c r="B20" s="5">
        <v>5</v>
      </c>
      <c r="C20" s="5">
        <f t="shared" si="0"/>
        <v>0</v>
      </c>
      <c r="D20" s="6">
        <f t="shared" si="1"/>
        <v>1.2554231285172861</v>
      </c>
      <c r="E20" s="6">
        <f t="shared" si="2"/>
        <v>-1.2554231285172861</v>
      </c>
      <c r="F20" s="6">
        <f t="shared" si="3"/>
        <v>0</v>
      </c>
      <c r="G20" s="6">
        <f t="shared" si="4"/>
        <v>1.1963779080488668</v>
      </c>
      <c r="H20" s="6">
        <f t="shared" si="5"/>
        <v>-1.1963779080488668</v>
      </c>
      <c r="I20" s="6">
        <f t="shared" si="6"/>
        <v>0</v>
      </c>
      <c r="J20" s="6">
        <f t="shared" si="7"/>
        <v>5.9045220468419313E-2</v>
      </c>
      <c r="K20" s="6">
        <f t="shared" si="8"/>
        <v>-5.9045220468419313E-2</v>
      </c>
    </row>
    <row r="21" spans="2:18" x14ac:dyDescent="0.2">
      <c r="B21" s="5">
        <v>6</v>
      </c>
      <c r="C21" s="5">
        <f t="shared" si="0"/>
        <v>0</v>
      </c>
      <c r="D21" s="6">
        <f t="shared" si="1"/>
        <v>1.2554231285172861</v>
      </c>
      <c r="E21" s="6">
        <f t="shared" si="2"/>
        <v>-1.2554231285172861</v>
      </c>
      <c r="F21" s="6">
        <f t="shared" si="3"/>
        <v>0</v>
      </c>
      <c r="G21" s="6">
        <f t="shared" si="4"/>
        <v>1.1963779080488668</v>
      </c>
      <c r="H21" s="6">
        <f t="shared" si="5"/>
        <v>-1.1963779080488668</v>
      </c>
      <c r="I21" s="6">
        <f t="shared" si="6"/>
        <v>0</v>
      </c>
      <c r="J21" s="6">
        <f t="shared" si="7"/>
        <v>5.9045220468419313E-2</v>
      </c>
      <c r="K21" s="6">
        <f t="shared" si="8"/>
        <v>-5.9045220468419313E-2</v>
      </c>
    </row>
    <row r="22" spans="2:18" x14ac:dyDescent="0.2">
      <c r="B22" s="5">
        <v>7</v>
      </c>
      <c r="C22" s="5">
        <f t="shared" si="0"/>
        <v>0</v>
      </c>
      <c r="D22" s="6">
        <f t="shared" si="1"/>
        <v>1.2554231285172861</v>
      </c>
      <c r="E22" s="6">
        <f t="shared" si="2"/>
        <v>-1.2554231285172861</v>
      </c>
      <c r="F22" s="6">
        <f t="shared" si="3"/>
        <v>0</v>
      </c>
      <c r="G22" s="6">
        <f t="shared" si="4"/>
        <v>1.1963779080488668</v>
      </c>
      <c r="H22" s="6">
        <f t="shared" si="5"/>
        <v>-1.1963779080488668</v>
      </c>
      <c r="I22" s="6">
        <f t="shared" si="6"/>
        <v>0</v>
      </c>
      <c r="J22" s="6">
        <f t="shared" si="7"/>
        <v>5.9045220468419313E-2</v>
      </c>
      <c r="K22" s="6">
        <f t="shared" si="8"/>
        <v>-5.9045220468419313E-2</v>
      </c>
    </row>
    <row r="23" spans="2:18" x14ac:dyDescent="0.2">
      <c r="B23" s="5">
        <v>8</v>
      </c>
      <c r="C23" s="5">
        <f t="shared" si="0"/>
        <v>0</v>
      </c>
      <c r="D23" s="6">
        <f t="shared" si="1"/>
        <v>1.2554231285172861</v>
      </c>
      <c r="E23" s="6">
        <f t="shared" si="2"/>
        <v>-1.2554231285172861</v>
      </c>
      <c r="F23" s="6">
        <f t="shared" si="3"/>
        <v>0</v>
      </c>
      <c r="G23" s="6">
        <f t="shared" si="4"/>
        <v>1.1963779080488668</v>
      </c>
      <c r="H23" s="6">
        <f t="shared" si="5"/>
        <v>-1.1963779080488668</v>
      </c>
      <c r="I23" s="6">
        <f t="shared" si="6"/>
        <v>0</v>
      </c>
      <c r="J23" s="6">
        <f t="shared" si="7"/>
        <v>5.9045220468419313E-2</v>
      </c>
      <c r="K23" s="6">
        <f t="shared" si="8"/>
        <v>-5.9045220468419313E-2</v>
      </c>
    </row>
    <row r="24" spans="2:18" x14ac:dyDescent="0.2">
      <c r="B24" s="5">
        <v>9</v>
      </c>
      <c r="C24" s="5">
        <f t="shared" si="0"/>
        <v>0</v>
      </c>
      <c r="D24" s="6">
        <f t="shared" si="1"/>
        <v>1.2554231285172861</v>
      </c>
      <c r="E24" s="6">
        <f t="shared" si="2"/>
        <v>-1.2554231285172861</v>
      </c>
      <c r="F24" s="6">
        <f t="shared" si="3"/>
        <v>0</v>
      </c>
      <c r="G24" s="6">
        <f t="shared" si="4"/>
        <v>1.1963779080488668</v>
      </c>
      <c r="H24" s="6">
        <f t="shared" si="5"/>
        <v>-1.1963779080488668</v>
      </c>
      <c r="I24" s="6">
        <f t="shared" si="6"/>
        <v>0</v>
      </c>
      <c r="J24" s="6">
        <f t="shared" si="7"/>
        <v>5.9045220468419313E-2</v>
      </c>
      <c r="K24" s="6">
        <f t="shared" si="8"/>
        <v>-5.9045220468419313E-2</v>
      </c>
    </row>
    <row r="25" spans="2:18" x14ac:dyDescent="0.2">
      <c r="B25" s="5">
        <v>10</v>
      </c>
      <c r="C25" s="5">
        <f t="shared" si="0"/>
        <v>0</v>
      </c>
      <c r="D25" s="6">
        <f t="shared" si="1"/>
        <v>1.2554231285172861</v>
      </c>
      <c r="E25" s="6">
        <f t="shared" si="2"/>
        <v>-1.2554231285172861</v>
      </c>
      <c r="F25" s="6">
        <f t="shared" si="3"/>
        <v>0</v>
      </c>
      <c r="G25" s="6">
        <f t="shared" si="4"/>
        <v>1.1963779080488668</v>
      </c>
      <c r="H25" s="6">
        <f t="shared" si="5"/>
        <v>-1.1963779080488668</v>
      </c>
      <c r="I25" s="6">
        <f t="shared" si="6"/>
        <v>0</v>
      </c>
      <c r="J25" s="6">
        <f t="shared" si="7"/>
        <v>5.9045220468419313E-2</v>
      </c>
      <c r="K25" s="6">
        <f t="shared" si="8"/>
        <v>-5.9045220468419313E-2</v>
      </c>
    </row>
    <row r="26" spans="2:18" x14ac:dyDescent="0.2">
      <c r="B26" s="5">
        <v>11</v>
      </c>
      <c r="C26" s="5">
        <f t="shared" si="0"/>
        <v>0</v>
      </c>
      <c r="D26" s="6">
        <f t="shared" si="1"/>
        <v>1.2554231285172861</v>
      </c>
      <c r="E26" s="6">
        <f t="shared" si="2"/>
        <v>-1.2554231285172861</v>
      </c>
      <c r="F26" s="6">
        <f t="shared" si="3"/>
        <v>0</v>
      </c>
      <c r="G26" s="6">
        <f t="shared" si="4"/>
        <v>1.1963779080488668</v>
      </c>
      <c r="H26" s="6">
        <f t="shared" si="5"/>
        <v>-1.1963779080488668</v>
      </c>
      <c r="I26" s="6">
        <f t="shared" si="6"/>
        <v>0</v>
      </c>
      <c r="J26" s="6">
        <f t="shared" si="7"/>
        <v>5.9045220468419313E-2</v>
      </c>
      <c r="K26" s="6">
        <f t="shared" si="8"/>
        <v>-5.9045220468419313E-2</v>
      </c>
    </row>
    <row r="27" spans="2:18" ht="12.75" customHeight="1" x14ac:dyDescent="0.35">
      <c r="B27" s="7">
        <v>12</v>
      </c>
      <c r="C27" s="5">
        <f t="shared" si="0"/>
        <v>0</v>
      </c>
      <c r="D27" s="6">
        <f t="shared" si="1"/>
        <v>1.2554231285172861</v>
      </c>
      <c r="E27" s="6">
        <f t="shared" si="2"/>
        <v>-1.2554231285172861</v>
      </c>
      <c r="F27" s="6">
        <f t="shared" si="3"/>
        <v>0</v>
      </c>
      <c r="G27" s="6">
        <f t="shared" si="4"/>
        <v>1.1963779080488668</v>
      </c>
      <c r="H27" s="6">
        <f t="shared" si="5"/>
        <v>-1.1963779080488668</v>
      </c>
      <c r="I27" s="6">
        <f t="shared" si="6"/>
        <v>0</v>
      </c>
      <c r="J27" s="6">
        <f t="shared" si="7"/>
        <v>5.9045220468419313E-2</v>
      </c>
      <c r="K27" s="6">
        <f t="shared" si="8"/>
        <v>-5.9045220468419313E-2</v>
      </c>
      <c r="O27" s="20" t="s">
        <v>15</v>
      </c>
      <c r="P27" s="20"/>
      <c r="Q27" s="20"/>
      <c r="R27" s="20"/>
    </row>
    <row r="28" spans="2:18" x14ac:dyDescent="0.2">
      <c r="B28" s="5">
        <v>13</v>
      </c>
      <c r="C28" s="5">
        <f t="shared" si="0"/>
        <v>0</v>
      </c>
      <c r="D28" s="6">
        <f t="shared" si="1"/>
        <v>1.2554231285172861</v>
      </c>
      <c r="E28" s="6">
        <f t="shared" si="2"/>
        <v>-1.2554231285172861</v>
      </c>
      <c r="F28" s="6">
        <f t="shared" si="3"/>
        <v>0</v>
      </c>
      <c r="G28" s="6">
        <f t="shared" si="4"/>
        <v>1.1963779080488668</v>
      </c>
      <c r="H28" s="6">
        <f t="shared" si="5"/>
        <v>-1.1963779080488668</v>
      </c>
      <c r="I28" s="6">
        <f t="shared" si="6"/>
        <v>0</v>
      </c>
      <c r="J28" s="6">
        <f t="shared" si="7"/>
        <v>5.9045220468419313E-2</v>
      </c>
      <c r="K28" s="6">
        <f t="shared" si="8"/>
        <v>-5.9045220468419313E-2</v>
      </c>
    </row>
    <row r="29" spans="2:18" x14ac:dyDescent="0.2">
      <c r="B29" s="5">
        <v>14</v>
      </c>
      <c r="C29" s="5">
        <f t="shared" si="0"/>
        <v>0</v>
      </c>
      <c r="D29" s="6">
        <f t="shared" si="1"/>
        <v>1.2554231285172861</v>
      </c>
      <c r="E29" s="6">
        <f t="shared" si="2"/>
        <v>-1.2554231285172861</v>
      </c>
      <c r="F29" s="6">
        <f t="shared" si="3"/>
        <v>0</v>
      </c>
      <c r="G29" s="6">
        <f t="shared" si="4"/>
        <v>1.1963779080488668</v>
      </c>
      <c r="H29" s="6">
        <f t="shared" si="5"/>
        <v>-1.1963779080488668</v>
      </c>
      <c r="I29" s="6">
        <f t="shared" si="6"/>
        <v>0</v>
      </c>
      <c r="J29" s="6">
        <f t="shared" si="7"/>
        <v>5.9045220468419313E-2</v>
      </c>
      <c r="K29" s="6">
        <f t="shared" si="8"/>
        <v>-5.9045220468419313E-2</v>
      </c>
    </row>
    <row r="30" spans="2:18" x14ac:dyDescent="0.2">
      <c r="B30" s="5">
        <v>15</v>
      </c>
      <c r="C30" s="5">
        <f t="shared" si="0"/>
        <v>0</v>
      </c>
      <c r="D30" s="6">
        <f t="shared" si="1"/>
        <v>1.2554231285172861</v>
      </c>
      <c r="E30" s="6">
        <f t="shared" si="2"/>
        <v>-1.2554231285172861</v>
      </c>
      <c r="F30" s="6">
        <f t="shared" si="3"/>
        <v>0</v>
      </c>
      <c r="G30" s="6">
        <f t="shared" si="4"/>
        <v>1.1963779080488668</v>
      </c>
      <c r="H30" s="6">
        <f t="shared" si="5"/>
        <v>-1.1963779080488668</v>
      </c>
      <c r="I30" s="6">
        <f t="shared" si="6"/>
        <v>0</v>
      </c>
      <c r="J30" s="6">
        <f t="shared" si="7"/>
        <v>5.9045220468419313E-2</v>
      </c>
      <c r="K30" s="6">
        <f t="shared" si="8"/>
        <v>-5.9045220468419313E-2</v>
      </c>
    </row>
    <row r="31" spans="2:18" x14ac:dyDescent="0.2">
      <c r="B31" s="5">
        <v>16</v>
      </c>
      <c r="C31" s="5">
        <f t="shared" si="0"/>
        <v>0</v>
      </c>
      <c r="D31" s="6">
        <f t="shared" si="1"/>
        <v>1.2554231285172861</v>
      </c>
      <c r="E31" s="6">
        <f t="shared" si="2"/>
        <v>-1.2554231285172861</v>
      </c>
      <c r="F31" s="6">
        <f t="shared" si="3"/>
        <v>0</v>
      </c>
      <c r="G31" s="6">
        <f t="shared" si="4"/>
        <v>1.1963779080488668</v>
      </c>
      <c r="H31" s="6">
        <f t="shared" si="5"/>
        <v>-1.1963779080488668</v>
      </c>
      <c r="I31" s="6">
        <f t="shared" si="6"/>
        <v>0</v>
      </c>
      <c r="J31" s="6">
        <f t="shared" si="7"/>
        <v>5.9045220468419313E-2</v>
      </c>
      <c r="K31" s="6">
        <f t="shared" si="8"/>
        <v>-5.9045220468419313E-2</v>
      </c>
    </row>
    <row r="32" spans="2:18" x14ac:dyDescent="0.2">
      <c r="B32" s="5">
        <v>17</v>
      </c>
      <c r="C32" s="5">
        <f t="shared" si="0"/>
        <v>0</v>
      </c>
      <c r="D32" s="6">
        <f t="shared" si="1"/>
        <v>1.2554231285172861</v>
      </c>
      <c r="E32" s="6">
        <f t="shared" si="2"/>
        <v>-1.2554231285172861</v>
      </c>
      <c r="F32" s="6">
        <f t="shared" si="3"/>
        <v>0</v>
      </c>
      <c r="G32" s="6">
        <f t="shared" si="4"/>
        <v>1.1963779080488668</v>
      </c>
      <c r="H32" s="6">
        <f t="shared" si="5"/>
        <v>-1.1963779080488668</v>
      </c>
      <c r="I32" s="6">
        <f t="shared" si="6"/>
        <v>0</v>
      </c>
      <c r="J32" s="6">
        <f t="shared" si="7"/>
        <v>5.9045220468419313E-2</v>
      </c>
      <c r="K32" s="6">
        <f t="shared" si="8"/>
        <v>-5.9045220468419313E-2</v>
      </c>
    </row>
    <row r="33" spans="2:18" x14ac:dyDescent="0.2">
      <c r="B33" s="5">
        <v>18</v>
      </c>
      <c r="C33" s="5">
        <f t="shared" si="0"/>
        <v>0</v>
      </c>
      <c r="D33" s="6">
        <f t="shared" si="1"/>
        <v>1.2554231285172861</v>
      </c>
      <c r="E33" s="6">
        <f t="shared" si="2"/>
        <v>-1.2554231285172861</v>
      </c>
      <c r="F33" s="6">
        <f t="shared" si="3"/>
        <v>0</v>
      </c>
      <c r="G33" s="6">
        <f t="shared" si="4"/>
        <v>1.1963779080488668</v>
      </c>
      <c r="H33" s="6">
        <f t="shared" si="5"/>
        <v>-1.1963779080488668</v>
      </c>
      <c r="I33" s="6">
        <f t="shared" si="6"/>
        <v>0</v>
      </c>
      <c r="J33" s="6">
        <f t="shared" si="7"/>
        <v>5.9045220468419313E-2</v>
      </c>
      <c r="K33" s="6">
        <f t="shared" si="8"/>
        <v>-5.9045220468419313E-2</v>
      </c>
    </row>
    <row r="34" spans="2:18" x14ac:dyDescent="0.2">
      <c r="B34" s="5">
        <v>19</v>
      </c>
      <c r="C34" s="5">
        <f t="shared" si="0"/>
        <v>0</v>
      </c>
      <c r="D34" s="6">
        <f t="shared" si="1"/>
        <v>1.2554231285172861</v>
      </c>
      <c r="E34" s="6">
        <f t="shared" si="2"/>
        <v>-1.2554231285172861</v>
      </c>
      <c r="F34" s="6">
        <f t="shared" si="3"/>
        <v>0</v>
      </c>
      <c r="G34" s="6">
        <f t="shared" si="4"/>
        <v>1.1963779080488668</v>
      </c>
      <c r="H34" s="6">
        <f t="shared" si="5"/>
        <v>-1.1963779080488668</v>
      </c>
      <c r="I34" s="6">
        <f t="shared" si="6"/>
        <v>0</v>
      </c>
      <c r="J34" s="6">
        <f t="shared" si="7"/>
        <v>5.9045220468419313E-2</v>
      </c>
      <c r="K34" s="6">
        <f t="shared" si="8"/>
        <v>-5.9045220468419313E-2</v>
      </c>
    </row>
    <row r="35" spans="2:18" x14ac:dyDescent="0.2">
      <c r="B35" s="5">
        <v>20</v>
      </c>
      <c r="C35" s="5">
        <f t="shared" si="0"/>
        <v>0</v>
      </c>
      <c r="D35" s="6">
        <f t="shared" si="1"/>
        <v>1.2554231285172861</v>
      </c>
      <c r="E35" s="6">
        <f t="shared" si="2"/>
        <v>-1.2554231285172861</v>
      </c>
      <c r="F35" s="6">
        <f t="shared" si="3"/>
        <v>0</v>
      </c>
      <c r="G35" s="6">
        <f t="shared" si="4"/>
        <v>1.1963779080488668</v>
      </c>
      <c r="H35" s="6">
        <f t="shared" si="5"/>
        <v>-1.1963779080488668</v>
      </c>
      <c r="I35" s="6">
        <f t="shared" si="6"/>
        <v>0</v>
      </c>
      <c r="J35" s="6">
        <f t="shared" si="7"/>
        <v>5.9045220468419313E-2</v>
      </c>
      <c r="K35" s="6">
        <f t="shared" si="8"/>
        <v>-5.9045220468419313E-2</v>
      </c>
    </row>
    <row r="36" spans="2:18" x14ac:dyDescent="0.2">
      <c r="B36" s="5">
        <v>21</v>
      </c>
      <c r="C36" s="5">
        <f t="shared" si="0"/>
        <v>0</v>
      </c>
      <c r="D36" s="6">
        <f t="shared" si="1"/>
        <v>1.2554231285172861</v>
      </c>
      <c r="E36" s="6">
        <f t="shared" si="2"/>
        <v>-1.2554231285172861</v>
      </c>
      <c r="F36" s="6">
        <f t="shared" si="3"/>
        <v>0</v>
      </c>
      <c r="G36" s="6">
        <f t="shared" si="4"/>
        <v>1.1963779080488668</v>
      </c>
      <c r="H36" s="6">
        <f t="shared" si="5"/>
        <v>-1.1963779080488668</v>
      </c>
      <c r="I36" s="6">
        <f t="shared" si="6"/>
        <v>0</v>
      </c>
      <c r="J36" s="6">
        <f t="shared" si="7"/>
        <v>5.9045220468419313E-2</v>
      </c>
      <c r="K36" s="6">
        <f t="shared" si="8"/>
        <v>-5.9045220468419313E-2</v>
      </c>
    </row>
    <row r="37" spans="2:18" x14ac:dyDescent="0.2">
      <c r="B37" s="5">
        <v>22</v>
      </c>
      <c r="C37" s="5">
        <f t="shared" si="0"/>
        <v>0</v>
      </c>
      <c r="D37" s="6">
        <f t="shared" si="1"/>
        <v>1.2554231285172861</v>
      </c>
      <c r="E37" s="6">
        <f t="shared" si="2"/>
        <v>-1.2554231285172861</v>
      </c>
      <c r="F37" s="6">
        <f t="shared" si="3"/>
        <v>0</v>
      </c>
      <c r="G37" s="6">
        <f t="shared" si="4"/>
        <v>1.1963779080488668</v>
      </c>
      <c r="H37" s="6">
        <f t="shared" si="5"/>
        <v>-1.1963779080488668</v>
      </c>
      <c r="I37" s="6">
        <f t="shared" si="6"/>
        <v>0</v>
      </c>
      <c r="J37" s="6">
        <f t="shared" si="7"/>
        <v>5.9045220468419313E-2</v>
      </c>
      <c r="K37" s="6">
        <f t="shared" si="8"/>
        <v>-5.9045220468419313E-2</v>
      </c>
    </row>
    <row r="38" spans="2:18" x14ac:dyDescent="0.2">
      <c r="B38" s="5">
        <v>23</v>
      </c>
      <c r="C38" s="5">
        <f t="shared" si="0"/>
        <v>0</v>
      </c>
      <c r="D38" s="6">
        <f t="shared" si="1"/>
        <v>1.2554231285172861</v>
      </c>
      <c r="E38" s="6">
        <f t="shared" si="2"/>
        <v>-1.2554231285172861</v>
      </c>
      <c r="F38" s="6">
        <f t="shared" si="3"/>
        <v>0</v>
      </c>
      <c r="G38" s="6">
        <f t="shared" si="4"/>
        <v>1.1963779080488668</v>
      </c>
      <c r="H38" s="6">
        <f t="shared" si="5"/>
        <v>-1.1963779080488668</v>
      </c>
      <c r="I38" s="6">
        <f t="shared" si="6"/>
        <v>0</v>
      </c>
      <c r="J38" s="6">
        <f t="shared" si="7"/>
        <v>5.9045220468419313E-2</v>
      </c>
      <c r="K38" s="6">
        <f t="shared" si="8"/>
        <v>-5.9045220468419313E-2</v>
      </c>
    </row>
    <row r="39" spans="2:18" x14ac:dyDescent="0.2">
      <c r="B39" s="5">
        <v>24</v>
      </c>
      <c r="C39" s="5">
        <f t="shared" si="0"/>
        <v>0</v>
      </c>
      <c r="D39" s="6">
        <f t="shared" si="1"/>
        <v>1.2554231285172861</v>
      </c>
      <c r="E39" s="6">
        <f t="shared" si="2"/>
        <v>-1.2554231285172861</v>
      </c>
      <c r="F39" s="6">
        <f t="shared" si="3"/>
        <v>0</v>
      </c>
      <c r="G39" s="6">
        <f t="shared" si="4"/>
        <v>1.1963779080488668</v>
      </c>
      <c r="H39" s="6">
        <f t="shared" si="5"/>
        <v>-1.1963779080488668</v>
      </c>
      <c r="I39" s="6">
        <f t="shared" si="6"/>
        <v>0</v>
      </c>
      <c r="J39" s="6">
        <f t="shared" si="7"/>
        <v>5.9045220468419313E-2</v>
      </c>
      <c r="K39" s="6">
        <f t="shared" si="8"/>
        <v>-5.9045220468419313E-2</v>
      </c>
    </row>
    <row r="40" spans="2:18" x14ac:dyDescent="0.2">
      <c r="B40" s="5">
        <v>25</v>
      </c>
      <c r="C40" s="5">
        <f t="shared" si="0"/>
        <v>0</v>
      </c>
      <c r="D40" s="6">
        <f t="shared" si="1"/>
        <v>1.2554231285172861</v>
      </c>
      <c r="E40" s="6">
        <f t="shared" si="2"/>
        <v>-1.2554231285172861</v>
      </c>
      <c r="F40" s="6">
        <f t="shared" si="3"/>
        <v>0</v>
      </c>
      <c r="G40" s="6">
        <f t="shared" si="4"/>
        <v>1.1963779080488668</v>
      </c>
      <c r="H40" s="6">
        <f t="shared" si="5"/>
        <v>-1.1963779080488668</v>
      </c>
      <c r="I40" s="6">
        <f t="shared" si="6"/>
        <v>0</v>
      </c>
      <c r="J40" s="6">
        <f t="shared" si="7"/>
        <v>5.9045220468419313E-2</v>
      </c>
      <c r="K40" s="6">
        <f t="shared" si="8"/>
        <v>-5.9045220468419313E-2</v>
      </c>
    </row>
    <row r="41" spans="2:18" x14ac:dyDescent="0.2">
      <c r="B41" s="5">
        <v>26</v>
      </c>
      <c r="C41" s="5">
        <f t="shared" si="0"/>
        <v>0</v>
      </c>
      <c r="D41" s="6">
        <f t="shared" si="1"/>
        <v>1.2554231285172861</v>
      </c>
      <c r="E41" s="6">
        <f t="shared" si="2"/>
        <v>-1.2554231285172861</v>
      </c>
      <c r="F41" s="6">
        <f t="shared" si="3"/>
        <v>0</v>
      </c>
      <c r="G41" s="6">
        <f t="shared" si="4"/>
        <v>1.1963779080488668</v>
      </c>
      <c r="H41" s="6">
        <f t="shared" si="5"/>
        <v>-1.1963779080488668</v>
      </c>
      <c r="I41" s="6">
        <f t="shared" si="6"/>
        <v>0</v>
      </c>
      <c r="J41" s="6">
        <f t="shared" si="7"/>
        <v>5.9045220468419313E-2</v>
      </c>
      <c r="K41" s="6">
        <f t="shared" si="8"/>
        <v>-5.9045220468419313E-2</v>
      </c>
    </row>
    <row r="42" spans="2:18" x14ac:dyDescent="0.2">
      <c r="B42" s="5">
        <v>27</v>
      </c>
      <c r="C42" s="5">
        <f t="shared" si="0"/>
        <v>0</v>
      </c>
      <c r="D42" s="6">
        <f t="shared" si="1"/>
        <v>1.2554231285172861</v>
      </c>
      <c r="E42" s="6">
        <f t="shared" si="2"/>
        <v>-1.2554231285172861</v>
      </c>
      <c r="F42" s="6">
        <f t="shared" si="3"/>
        <v>0</v>
      </c>
      <c r="G42" s="6">
        <f t="shared" si="4"/>
        <v>1.1963779080488668</v>
      </c>
      <c r="H42" s="6">
        <f t="shared" si="5"/>
        <v>-1.1963779080488668</v>
      </c>
      <c r="I42" s="6">
        <f t="shared" si="6"/>
        <v>0</v>
      </c>
      <c r="J42" s="6">
        <f t="shared" si="7"/>
        <v>5.9045220468419313E-2</v>
      </c>
      <c r="K42" s="6">
        <f t="shared" si="8"/>
        <v>-5.9045220468419313E-2</v>
      </c>
    </row>
    <row r="43" spans="2:18" x14ac:dyDescent="0.2">
      <c r="B43" s="5">
        <v>28</v>
      </c>
      <c r="C43" s="5">
        <f t="shared" si="0"/>
        <v>0</v>
      </c>
      <c r="D43" s="6">
        <f t="shared" si="1"/>
        <v>1.2554231285172861</v>
      </c>
      <c r="E43" s="6">
        <f t="shared" si="2"/>
        <v>-1.2554231285172861</v>
      </c>
      <c r="F43" s="6">
        <f t="shared" si="3"/>
        <v>0</v>
      </c>
      <c r="G43" s="6">
        <f t="shared" si="4"/>
        <v>1.1963779080488668</v>
      </c>
      <c r="H43" s="6">
        <f t="shared" si="5"/>
        <v>-1.1963779080488668</v>
      </c>
      <c r="I43" s="6">
        <f t="shared" si="6"/>
        <v>0</v>
      </c>
      <c r="J43" s="6">
        <f t="shared" si="7"/>
        <v>5.9045220468419313E-2</v>
      </c>
      <c r="K43" s="6">
        <f t="shared" si="8"/>
        <v>-5.9045220468419313E-2</v>
      </c>
    </row>
    <row r="44" spans="2:18" ht="12.75" customHeight="1" x14ac:dyDescent="0.35">
      <c r="B44" s="5">
        <v>29</v>
      </c>
      <c r="C44" s="5">
        <f t="shared" si="0"/>
        <v>0</v>
      </c>
      <c r="D44" s="6">
        <f t="shared" si="1"/>
        <v>1.2554231285172861</v>
      </c>
      <c r="E44" s="6">
        <f t="shared" si="2"/>
        <v>-1.2554231285172861</v>
      </c>
      <c r="F44" s="6">
        <f t="shared" si="3"/>
        <v>0</v>
      </c>
      <c r="G44" s="6">
        <f t="shared" si="4"/>
        <v>1.1963779080488668</v>
      </c>
      <c r="H44" s="6">
        <f t="shared" si="5"/>
        <v>-1.1963779080488668</v>
      </c>
      <c r="I44" s="6">
        <f t="shared" si="6"/>
        <v>0</v>
      </c>
      <c r="J44" s="6">
        <f t="shared" si="7"/>
        <v>5.9045220468419313E-2</v>
      </c>
      <c r="K44" s="6">
        <f t="shared" si="8"/>
        <v>-5.9045220468419313E-2</v>
      </c>
      <c r="O44" s="20" t="s">
        <v>16</v>
      </c>
      <c r="P44" s="20"/>
      <c r="Q44" s="20"/>
      <c r="R44" s="20"/>
    </row>
    <row r="45" spans="2:18" x14ac:dyDescent="0.2">
      <c r="B45" s="5">
        <v>30</v>
      </c>
      <c r="C45" s="5">
        <f t="shared" si="0"/>
        <v>0</v>
      </c>
      <c r="D45" s="6">
        <f t="shared" si="1"/>
        <v>1.2554231285172861</v>
      </c>
      <c r="E45" s="6">
        <f t="shared" si="2"/>
        <v>-1.2554231285172861</v>
      </c>
      <c r="F45" s="6">
        <f t="shared" si="3"/>
        <v>0</v>
      </c>
      <c r="G45" s="6">
        <f t="shared" si="4"/>
        <v>1.1963779080488668</v>
      </c>
      <c r="H45" s="6">
        <f t="shared" si="5"/>
        <v>-1.1963779080488668</v>
      </c>
      <c r="I45" s="6">
        <f t="shared" si="6"/>
        <v>0</v>
      </c>
      <c r="J45" s="6">
        <f t="shared" si="7"/>
        <v>5.9045220468419313E-2</v>
      </c>
      <c r="K45" s="6">
        <f t="shared" si="8"/>
        <v>-5.9045220468419313E-2</v>
      </c>
    </row>
    <row r="46" spans="2:18" x14ac:dyDescent="0.2">
      <c r="B46" s="5">
        <v>31</v>
      </c>
      <c r="C46" s="5">
        <f t="shared" si="0"/>
        <v>0</v>
      </c>
      <c r="D46" s="6">
        <f t="shared" si="1"/>
        <v>1.2554231285172861</v>
      </c>
      <c r="E46" s="6">
        <f t="shared" si="2"/>
        <v>-1.2554231285172861</v>
      </c>
      <c r="F46" s="6">
        <f t="shared" si="3"/>
        <v>0</v>
      </c>
      <c r="G46" s="6">
        <f t="shared" si="4"/>
        <v>1.1963779080488668</v>
      </c>
      <c r="H46" s="6">
        <f t="shared" si="5"/>
        <v>-1.1963779080488668</v>
      </c>
      <c r="I46" s="6">
        <f t="shared" si="6"/>
        <v>0</v>
      </c>
      <c r="J46" s="6">
        <f t="shared" si="7"/>
        <v>5.9045220468419313E-2</v>
      </c>
      <c r="K46" s="6">
        <f t="shared" si="8"/>
        <v>-5.9045220468419313E-2</v>
      </c>
    </row>
    <row r="47" spans="2:18" x14ac:dyDescent="0.2">
      <c r="B47" s="5">
        <v>32</v>
      </c>
      <c r="C47" s="5">
        <f t="shared" si="0"/>
        <v>0</v>
      </c>
      <c r="D47" s="6">
        <f t="shared" si="1"/>
        <v>1.2554231285172861</v>
      </c>
      <c r="E47" s="6">
        <f t="shared" si="2"/>
        <v>-1.2554231285172861</v>
      </c>
      <c r="F47" s="6">
        <f t="shared" si="3"/>
        <v>0</v>
      </c>
      <c r="G47" s="6">
        <f t="shared" si="4"/>
        <v>1.1963779080488668</v>
      </c>
      <c r="H47" s="6">
        <f t="shared" si="5"/>
        <v>-1.1963779080488668</v>
      </c>
      <c r="I47" s="6">
        <f t="shared" si="6"/>
        <v>0</v>
      </c>
      <c r="J47" s="6">
        <f t="shared" si="7"/>
        <v>5.9045220468419313E-2</v>
      </c>
      <c r="K47" s="6">
        <f t="shared" si="8"/>
        <v>-5.9045220468419313E-2</v>
      </c>
    </row>
    <row r="48" spans="2:18" x14ac:dyDescent="0.2">
      <c r="B48" s="5">
        <v>33</v>
      </c>
      <c r="C48" s="5">
        <f t="shared" si="0"/>
        <v>0</v>
      </c>
      <c r="D48" s="6">
        <f t="shared" si="1"/>
        <v>1.2554231285172861</v>
      </c>
      <c r="E48" s="6">
        <f t="shared" si="2"/>
        <v>-1.2554231285172861</v>
      </c>
      <c r="F48" s="6">
        <f t="shared" si="3"/>
        <v>0</v>
      </c>
      <c r="G48" s="6">
        <f t="shared" si="4"/>
        <v>1.1963779080488668</v>
      </c>
      <c r="H48" s="6">
        <f t="shared" si="5"/>
        <v>-1.1963779080488668</v>
      </c>
      <c r="I48" s="6">
        <f t="shared" si="6"/>
        <v>0</v>
      </c>
      <c r="J48" s="6">
        <f t="shared" si="7"/>
        <v>5.9045220468419313E-2</v>
      </c>
      <c r="K48" s="6">
        <f t="shared" si="8"/>
        <v>-5.9045220468419313E-2</v>
      </c>
    </row>
    <row r="49" spans="2:11" x14ac:dyDescent="0.2">
      <c r="B49" s="5">
        <v>34</v>
      </c>
      <c r="C49" s="5">
        <f t="shared" si="0"/>
        <v>0</v>
      </c>
      <c r="D49" s="6">
        <f t="shared" si="1"/>
        <v>1.2554231285172861</v>
      </c>
      <c r="E49" s="6">
        <f t="shared" si="2"/>
        <v>-1.2554231285172861</v>
      </c>
      <c r="F49" s="6">
        <f t="shared" si="3"/>
        <v>0</v>
      </c>
      <c r="G49" s="6">
        <f t="shared" si="4"/>
        <v>1.1963779080488668</v>
      </c>
      <c r="H49" s="6">
        <f t="shared" si="5"/>
        <v>-1.1963779080488668</v>
      </c>
      <c r="I49" s="6">
        <f t="shared" si="6"/>
        <v>0</v>
      </c>
      <c r="J49" s="6">
        <f t="shared" si="7"/>
        <v>5.9045220468419313E-2</v>
      </c>
      <c r="K49" s="6">
        <f t="shared" si="8"/>
        <v>-5.9045220468419313E-2</v>
      </c>
    </row>
    <row r="50" spans="2:11" x14ac:dyDescent="0.2">
      <c r="B50" s="5">
        <v>35</v>
      </c>
      <c r="C50" s="5">
        <f t="shared" si="0"/>
        <v>0</v>
      </c>
      <c r="D50" s="6">
        <f t="shared" si="1"/>
        <v>1.2554231285172861</v>
      </c>
      <c r="E50" s="6">
        <f t="shared" si="2"/>
        <v>-1.2554231285172861</v>
      </c>
      <c r="F50" s="6">
        <f t="shared" si="3"/>
        <v>0</v>
      </c>
      <c r="G50" s="6">
        <f t="shared" si="4"/>
        <v>1.1963779080488668</v>
      </c>
      <c r="H50" s="6">
        <f t="shared" si="5"/>
        <v>-1.1963779080488668</v>
      </c>
      <c r="I50" s="6">
        <f t="shared" si="6"/>
        <v>0</v>
      </c>
      <c r="J50" s="6">
        <f t="shared" si="7"/>
        <v>5.9045220468419313E-2</v>
      </c>
      <c r="K50" s="6">
        <f t="shared" si="8"/>
        <v>-5.9045220468419313E-2</v>
      </c>
    </row>
    <row r="51" spans="2:11" x14ac:dyDescent="0.2">
      <c r="B51" s="5">
        <v>36</v>
      </c>
      <c r="C51" s="5">
        <f t="shared" si="0"/>
        <v>0</v>
      </c>
      <c r="D51" s="6">
        <f t="shared" si="1"/>
        <v>1.2554231285172861</v>
      </c>
      <c r="E51" s="6">
        <f t="shared" si="2"/>
        <v>-1.2554231285172861</v>
      </c>
      <c r="F51" s="6">
        <f t="shared" si="3"/>
        <v>0</v>
      </c>
      <c r="G51" s="6">
        <f t="shared" si="4"/>
        <v>1.1963779080488668</v>
      </c>
      <c r="H51" s="6">
        <f t="shared" si="5"/>
        <v>-1.1963779080488668</v>
      </c>
      <c r="I51" s="6">
        <f t="shared" si="6"/>
        <v>0</v>
      </c>
      <c r="J51" s="6">
        <f t="shared" si="7"/>
        <v>5.9045220468419313E-2</v>
      </c>
      <c r="K51" s="6">
        <f t="shared" si="8"/>
        <v>-5.9045220468419313E-2</v>
      </c>
    </row>
    <row r="52" spans="2:11" x14ac:dyDescent="0.2">
      <c r="B52" s="5">
        <v>37</v>
      </c>
      <c r="C52" s="5">
        <f t="shared" si="0"/>
        <v>0</v>
      </c>
      <c r="D52" s="6">
        <f t="shared" si="1"/>
        <v>1.2554231285172861</v>
      </c>
      <c r="E52" s="6">
        <f t="shared" si="2"/>
        <v>-1.2554231285172861</v>
      </c>
      <c r="F52" s="6">
        <f t="shared" si="3"/>
        <v>0</v>
      </c>
      <c r="G52" s="6">
        <f t="shared" si="4"/>
        <v>1.1963779080488668</v>
      </c>
      <c r="H52" s="6">
        <f t="shared" si="5"/>
        <v>-1.1963779080488668</v>
      </c>
      <c r="I52" s="6">
        <f t="shared" si="6"/>
        <v>0</v>
      </c>
      <c r="J52" s="6">
        <f t="shared" si="7"/>
        <v>5.9045220468419313E-2</v>
      </c>
      <c r="K52" s="6">
        <f t="shared" si="8"/>
        <v>-5.9045220468419313E-2</v>
      </c>
    </row>
    <row r="53" spans="2:11" x14ac:dyDescent="0.2">
      <c r="B53" s="5">
        <v>38</v>
      </c>
      <c r="C53" s="5">
        <f t="shared" si="0"/>
        <v>0</v>
      </c>
      <c r="D53" s="6">
        <f t="shared" si="1"/>
        <v>1.2554231285172861</v>
      </c>
      <c r="E53" s="6">
        <f t="shared" si="2"/>
        <v>-1.2554231285172861</v>
      </c>
      <c r="F53" s="6">
        <f t="shared" si="3"/>
        <v>0</v>
      </c>
      <c r="G53" s="6">
        <f t="shared" si="4"/>
        <v>1.1963779080488668</v>
      </c>
      <c r="H53" s="6">
        <f t="shared" si="5"/>
        <v>-1.1963779080488668</v>
      </c>
      <c r="I53" s="6">
        <f t="shared" si="6"/>
        <v>0</v>
      </c>
      <c r="J53" s="6">
        <f t="shared" si="7"/>
        <v>5.9045220468419313E-2</v>
      </c>
      <c r="K53" s="6">
        <f t="shared" si="8"/>
        <v>-5.9045220468419313E-2</v>
      </c>
    </row>
    <row r="54" spans="2:11" x14ac:dyDescent="0.2">
      <c r="B54" s="5">
        <v>39</v>
      </c>
      <c r="C54" s="5">
        <f t="shared" si="0"/>
        <v>0</v>
      </c>
      <c r="D54" s="6">
        <f t="shared" si="1"/>
        <v>1.2554231285172861</v>
      </c>
      <c r="E54" s="6">
        <f t="shared" si="2"/>
        <v>-1.2554231285172861</v>
      </c>
      <c r="F54" s="6">
        <f t="shared" si="3"/>
        <v>0</v>
      </c>
      <c r="G54" s="6">
        <f t="shared" si="4"/>
        <v>1.1963779080488668</v>
      </c>
      <c r="H54" s="6">
        <f t="shared" si="5"/>
        <v>-1.1963779080488668</v>
      </c>
      <c r="I54" s="6">
        <f t="shared" si="6"/>
        <v>0</v>
      </c>
      <c r="J54" s="6">
        <f t="shared" si="7"/>
        <v>5.9045220468419313E-2</v>
      </c>
      <c r="K54" s="6">
        <f t="shared" si="8"/>
        <v>-5.9045220468419313E-2</v>
      </c>
    </row>
    <row r="55" spans="2:11" x14ac:dyDescent="0.2">
      <c r="B55" s="5">
        <v>40</v>
      </c>
      <c r="C55" s="5">
        <f t="shared" si="0"/>
        <v>0</v>
      </c>
      <c r="D55" s="6">
        <f t="shared" si="1"/>
        <v>1.2554231285172861</v>
      </c>
      <c r="E55" s="6">
        <f t="shared" si="2"/>
        <v>-1.2554231285172861</v>
      </c>
      <c r="F55" s="6">
        <f t="shared" si="3"/>
        <v>0</v>
      </c>
      <c r="G55" s="6">
        <f t="shared" si="4"/>
        <v>1.1963779080488668</v>
      </c>
      <c r="H55" s="6">
        <f t="shared" si="5"/>
        <v>-1.1963779080488668</v>
      </c>
      <c r="I55" s="6">
        <f t="shared" si="6"/>
        <v>0</v>
      </c>
      <c r="J55" s="6">
        <f t="shared" si="7"/>
        <v>5.9045220468419313E-2</v>
      </c>
      <c r="K55" s="6">
        <f t="shared" si="8"/>
        <v>-5.9045220468419313E-2</v>
      </c>
    </row>
    <row r="56" spans="2:11" x14ac:dyDescent="0.2">
      <c r="B56" s="5">
        <v>41</v>
      </c>
      <c r="C56" s="5">
        <f t="shared" si="0"/>
        <v>0</v>
      </c>
      <c r="D56" s="6">
        <f t="shared" si="1"/>
        <v>1.2554231285172861</v>
      </c>
      <c r="E56" s="6">
        <f t="shared" si="2"/>
        <v>-1.2554231285172861</v>
      </c>
      <c r="F56" s="6">
        <f t="shared" si="3"/>
        <v>0</v>
      </c>
      <c r="G56" s="6">
        <f t="shared" si="4"/>
        <v>1.1963779080488668</v>
      </c>
      <c r="H56" s="6">
        <f t="shared" si="5"/>
        <v>-1.1963779080488668</v>
      </c>
      <c r="I56" s="6">
        <f t="shared" si="6"/>
        <v>0</v>
      </c>
      <c r="J56" s="6">
        <f t="shared" si="7"/>
        <v>5.9045220468419313E-2</v>
      </c>
      <c r="K56" s="6">
        <f t="shared" si="8"/>
        <v>-5.9045220468419313E-2</v>
      </c>
    </row>
    <row r="57" spans="2:11" x14ac:dyDescent="0.2">
      <c r="B57" s="5">
        <v>42</v>
      </c>
      <c r="C57" s="5">
        <f t="shared" si="0"/>
        <v>0</v>
      </c>
      <c r="D57" s="6">
        <f t="shared" si="1"/>
        <v>1.2554231285172861</v>
      </c>
      <c r="E57" s="6">
        <f t="shared" si="2"/>
        <v>-1.2554231285172861</v>
      </c>
      <c r="F57" s="6">
        <f t="shared" si="3"/>
        <v>0</v>
      </c>
      <c r="G57" s="6">
        <f t="shared" si="4"/>
        <v>1.1963779080488668</v>
      </c>
      <c r="H57" s="6">
        <f t="shared" si="5"/>
        <v>-1.1963779080488668</v>
      </c>
      <c r="I57" s="6">
        <f t="shared" si="6"/>
        <v>0</v>
      </c>
      <c r="J57" s="6">
        <f t="shared" si="7"/>
        <v>5.9045220468419313E-2</v>
      </c>
      <c r="K57" s="6">
        <f t="shared" si="8"/>
        <v>-5.9045220468419313E-2</v>
      </c>
    </row>
    <row r="58" spans="2:11" x14ac:dyDescent="0.2">
      <c r="B58" s="5">
        <v>43</v>
      </c>
      <c r="C58" s="5">
        <f t="shared" si="0"/>
        <v>0</v>
      </c>
      <c r="D58" s="6">
        <f t="shared" si="1"/>
        <v>1.2554231285172861</v>
      </c>
      <c r="E58" s="6">
        <f t="shared" si="2"/>
        <v>-1.2554231285172861</v>
      </c>
      <c r="F58" s="6">
        <f t="shared" si="3"/>
        <v>0</v>
      </c>
      <c r="G58" s="6">
        <f t="shared" si="4"/>
        <v>1.1963779080488668</v>
      </c>
      <c r="H58" s="6">
        <f t="shared" si="5"/>
        <v>-1.1963779080488668</v>
      </c>
      <c r="I58" s="6">
        <f t="shared" si="6"/>
        <v>0</v>
      </c>
      <c r="J58" s="6">
        <f t="shared" si="7"/>
        <v>5.9045220468419313E-2</v>
      </c>
      <c r="K58" s="6">
        <f t="shared" si="8"/>
        <v>-5.9045220468419313E-2</v>
      </c>
    </row>
    <row r="59" spans="2:11" x14ac:dyDescent="0.2">
      <c r="B59" s="5">
        <v>44</v>
      </c>
      <c r="C59" s="5">
        <f t="shared" si="0"/>
        <v>0</v>
      </c>
      <c r="D59" s="6">
        <f t="shared" si="1"/>
        <v>1.2554231285172861</v>
      </c>
      <c r="E59" s="6">
        <f t="shared" si="2"/>
        <v>-1.2554231285172861</v>
      </c>
      <c r="F59" s="6">
        <f t="shared" si="3"/>
        <v>0</v>
      </c>
      <c r="G59" s="6">
        <f t="shared" si="4"/>
        <v>1.1963779080488668</v>
      </c>
      <c r="H59" s="6">
        <f t="shared" si="5"/>
        <v>-1.1963779080488668</v>
      </c>
      <c r="I59" s="6">
        <f t="shared" si="6"/>
        <v>0</v>
      </c>
      <c r="J59" s="6">
        <f t="shared" si="7"/>
        <v>5.9045220468419313E-2</v>
      </c>
      <c r="K59" s="6">
        <f t="shared" si="8"/>
        <v>-5.9045220468419313E-2</v>
      </c>
    </row>
    <row r="60" spans="2:11" x14ac:dyDescent="0.2">
      <c r="B60" s="5">
        <v>45</v>
      </c>
      <c r="C60" s="5">
        <f t="shared" si="0"/>
        <v>0</v>
      </c>
      <c r="D60" s="6">
        <f t="shared" si="1"/>
        <v>1.2554231285172861</v>
      </c>
      <c r="E60" s="6">
        <f t="shared" si="2"/>
        <v>-1.2554231285172861</v>
      </c>
      <c r="F60" s="6">
        <f t="shared" si="3"/>
        <v>0</v>
      </c>
      <c r="G60" s="6">
        <f t="shared" si="4"/>
        <v>1.1963779080488668</v>
      </c>
      <c r="H60" s="6">
        <f t="shared" si="5"/>
        <v>-1.1963779080488668</v>
      </c>
      <c r="I60" s="6">
        <f t="shared" si="6"/>
        <v>0</v>
      </c>
      <c r="J60" s="6">
        <f t="shared" si="7"/>
        <v>5.9045220468419313E-2</v>
      </c>
      <c r="K60" s="6">
        <f t="shared" si="8"/>
        <v>-5.9045220468419313E-2</v>
      </c>
    </row>
    <row r="61" spans="2:11" x14ac:dyDescent="0.2">
      <c r="B61" s="5">
        <v>46</v>
      </c>
      <c r="C61" s="5">
        <f t="shared" si="0"/>
        <v>0</v>
      </c>
      <c r="D61" s="6">
        <f t="shared" si="1"/>
        <v>1.2554231285172861</v>
      </c>
      <c r="E61" s="6">
        <f t="shared" si="2"/>
        <v>-1.2554231285172861</v>
      </c>
      <c r="F61" s="6">
        <f t="shared" si="3"/>
        <v>0</v>
      </c>
      <c r="G61" s="6">
        <f t="shared" si="4"/>
        <v>1.1963779080488668</v>
      </c>
      <c r="H61" s="6">
        <f t="shared" si="5"/>
        <v>-1.1963779080488668</v>
      </c>
      <c r="I61" s="6">
        <f t="shared" si="6"/>
        <v>0</v>
      </c>
      <c r="J61" s="6">
        <f t="shared" si="7"/>
        <v>5.9045220468419313E-2</v>
      </c>
      <c r="K61" s="6">
        <f t="shared" si="8"/>
        <v>-5.9045220468419313E-2</v>
      </c>
    </row>
    <row r="62" spans="2:11" x14ac:dyDescent="0.2">
      <c r="B62" s="5">
        <v>47</v>
      </c>
      <c r="C62" s="5">
        <f t="shared" si="0"/>
        <v>0</v>
      </c>
      <c r="D62" s="6">
        <f t="shared" si="1"/>
        <v>1.2554231285172861</v>
      </c>
      <c r="E62" s="6">
        <f t="shared" si="2"/>
        <v>-1.2554231285172861</v>
      </c>
      <c r="F62" s="6">
        <f t="shared" si="3"/>
        <v>0</v>
      </c>
      <c r="G62" s="6">
        <f t="shared" si="4"/>
        <v>1.1963779080488668</v>
      </c>
      <c r="H62" s="6">
        <f t="shared" si="5"/>
        <v>-1.1963779080488668</v>
      </c>
      <c r="I62" s="6">
        <f t="shared" si="6"/>
        <v>0</v>
      </c>
      <c r="J62" s="6">
        <f t="shared" si="7"/>
        <v>5.9045220468419313E-2</v>
      </c>
      <c r="K62" s="6">
        <f t="shared" si="8"/>
        <v>-5.9045220468419313E-2</v>
      </c>
    </row>
    <row r="63" spans="2:11" x14ac:dyDescent="0.2">
      <c r="B63" s="5">
        <v>48</v>
      </c>
      <c r="C63" s="5">
        <f t="shared" si="0"/>
        <v>0</v>
      </c>
      <c r="D63" s="6">
        <f t="shared" si="1"/>
        <v>1.2554231285172861</v>
      </c>
      <c r="E63" s="6">
        <f t="shared" si="2"/>
        <v>-1.2554231285172861</v>
      </c>
      <c r="F63" s="6">
        <f t="shared" si="3"/>
        <v>0</v>
      </c>
      <c r="G63" s="6">
        <f t="shared" si="4"/>
        <v>1.1963779080488668</v>
      </c>
      <c r="H63" s="6">
        <f t="shared" si="5"/>
        <v>-1.1963779080488668</v>
      </c>
      <c r="I63" s="6">
        <f t="shared" si="6"/>
        <v>0</v>
      </c>
      <c r="J63" s="6">
        <f t="shared" si="7"/>
        <v>5.9045220468419313E-2</v>
      </c>
      <c r="K63" s="6">
        <f t="shared" si="8"/>
        <v>-5.9045220468419313E-2</v>
      </c>
    </row>
    <row r="64" spans="2:11" x14ac:dyDescent="0.2">
      <c r="B64" s="5">
        <v>49</v>
      </c>
      <c r="C64" s="5">
        <f t="shared" si="0"/>
        <v>0</v>
      </c>
      <c r="D64" s="6">
        <f t="shared" si="1"/>
        <v>1.2554231285172861</v>
      </c>
      <c r="E64" s="6">
        <f t="shared" si="2"/>
        <v>-1.2554231285172861</v>
      </c>
      <c r="F64" s="6">
        <f t="shared" si="3"/>
        <v>0</v>
      </c>
      <c r="G64" s="6">
        <f t="shared" si="4"/>
        <v>1.1963779080488668</v>
      </c>
      <c r="H64" s="6">
        <f t="shared" si="5"/>
        <v>-1.1963779080488668</v>
      </c>
      <c r="I64" s="6">
        <f t="shared" si="6"/>
        <v>0</v>
      </c>
      <c r="J64" s="6">
        <f t="shared" si="7"/>
        <v>5.9045220468419313E-2</v>
      </c>
      <c r="K64" s="6">
        <f t="shared" si="8"/>
        <v>-5.9045220468419313E-2</v>
      </c>
    </row>
    <row r="65" spans="2:11" x14ac:dyDescent="0.2">
      <c r="B65" s="5">
        <v>50</v>
      </c>
      <c r="C65" s="5">
        <f t="shared" si="0"/>
        <v>0</v>
      </c>
      <c r="D65" s="6">
        <f t="shared" si="1"/>
        <v>1.2554231285172861</v>
      </c>
      <c r="E65" s="6">
        <f t="shared" si="2"/>
        <v>-1.2554231285172861</v>
      </c>
      <c r="F65" s="6">
        <f t="shared" si="3"/>
        <v>0</v>
      </c>
      <c r="G65" s="6">
        <f t="shared" si="4"/>
        <v>1.1963779080488668</v>
      </c>
      <c r="H65" s="6">
        <f t="shared" si="5"/>
        <v>-1.1963779080488668</v>
      </c>
      <c r="I65" s="6">
        <f t="shared" si="6"/>
        <v>0</v>
      </c>
      <c r="J65" s="6">
        <f t="shared" si="7"/>
        <v>5.9045220468419313E-2</v>
      </c>
      <c r="K65" s="6">
        <f t="shared" si="8"/>
        <v>-5.9045220468419313E-2</v>
      </c>
    </row>
    <row r="66" spans="2:11" x14ac:dyDescent="0.2">
      <c r="B66" s="5">
        <v>51</v>
      </c>
      <c r="C66" s="5">
        <f t="shared" si="0"/>
        <v>0</v>
      </c>
      <c r="D66" s="6">
        <f t="shared" si="1"/>
        <v>1.2554231285172861</v>
      </c>
      <c r="E66" s="6">
        <f t="shared" si="2"/>
        <v>-1.2554231285172861</v>
      </c>
      <c r="F66" s="6">
        <f t="shared" si="3"/>
        <v>0</v>
      </c>
      <c r="G66" s="6">
        <f t="shared" si="4"/>
        <v>1.1963779080488668</v>
      </c>
      <c r="H66" s="6">
        <f t="shared" si="5"/>
        <v>-1.1963779080488668</v>
      </c>
      <c r="I66" s="6">
        <f t="shared" si="6"/>
        <v>0</v>
      </c>
      <c r="J66" s="6">
        <f t="shared" si="7"/>
        <v>5.9045220468419313E-2</v>
      </c>
      <c r="K66" s="6">
        <f t="shared" si="8"/>
        <v>-5.9045220468419313E-2</v>
      </c>
    </row>
    <row r="67" spans="2:11" x14ac:dyDescent="0.2">
      <c r="B67" s="5">
        <v>52</v>
      </c>
      <c r="C67" s="5">
        <f t="shared" si="0"/>
        <v>0</v>
      </c>
      <c r="D67" s="6">
        <f t="shared" si="1"/>
        <v>1.2554231285172861</v>
      </c>
      <c r="E67" s="6">
        <f t="shared" si="2"/>
        <v>-1.2554231285172861</v>
      </c>
      <c r="F67" s="6">
        <f t="shared" si="3"/>
        <v>0</v>
      </c>
      <c r="G67" s="6">
        <f t="shared" si="4"/>
        <v>1.1963779080488668</v>
      </c>
      <c r="H67" s="6">
        <f t="shared" si="5"/>
        <v>-1.1963779080488668</v>
      </c>
      <c r="I67" s="6">
        <f t="shared" si="6"/>
        <v>0</v>
      </c>
      <c r="J67" s="6">
        <f t="shared" si="7"/>
        <v>5.9045220468419313E-2</v>
      </c>
      <c r="K67" s="6">
        <f t="shared" si="8"/>
        <v>-5.9045220468419313E-2</v>
      </c>
    </row>
    <row r="68" spans="2:11" x14ac:dyDescent="0.2">
      <c r="B68" s="5">
        <v>53</v>
      </c>
      <c r="C68" s="5">
        <f t="shared" si="0"/>
        <v>0</v>
      </c>
      <c r="D68" s="6">
        <f t="shared" si="1"/>
        <v>1.2554231285172861</v>
      </c>
      <c r="E68" s="6">
        <f t="shared" si="2"/>
        <v>-1.2554231285172861</v>
      </c>
      <c r="F68" s="6">
        <f t="shared" si="3"/>
        <v>0</v>
      </c>
      <c r="G68" s="6">
        <f t="shared" si="4"/>
        <v>1.1963779080488668</v>
      </c>
      <c r="H68" s="6">
        <f t="shared" si="5"/>
        <v>-1.1963779080488668</v>
      </c>
      <c r="I68" s="6">
        <f t="shared" si="6"/>
        <v>0</v>
      </c>
      <c r="J68" s="6">
        <f t="shared" si="7"/>
        <v>5.9045220468419313E-2</v>
      </c>
      <c r="K68" s="6">
        <f t="shared" si="8"/>
        <v>-5.9045220468419313E-2</v>
      </c>
    </row>
    <row r="69" spans="2:11" x14ac:dyDescent="0.2">
      <c r="B69" s="5">
        <v>54</v>
      </c>
      <c r="C69" s="5">
        <f t="shared" si="0"/>
        <v>0</v>
      </c>
      <c r="D69" s="6">
        <f t="shared" si="1"/>
        <v>1.2554231285172861</v>
      </c>
      <c r="E69" s="6">
        <f t="shared" si="2"/>
        <v>-1.2554231285172861</v>
      </c>
      <c r="F69" s="6">
        <f t="shared" si="3"/>
        <v>0</v>
      </c>
      <c r="G69" s="6">
        <f t="shared" si="4"/>
        <v>1.1963779080488668</v>
      </c>
      <c r="H69" s="6">
        <f t="shared" si="5"/>
        <v>-1.1963779080488668</v>
      </c>
      <c r="I69" s="6">
        <f t="shared" si="6"/>
        <v>0</v>
      </c>
      <c r="J69" s="6">
        <f t="shared" si="7"/>
        <v>5.9045220468419313E-2</v>
      </c>
      <c r="K69" s="6">
        <f t="shared" si="8"/>
        <v>-5.9045220468419313E-2</v>
      </c>
    </row>
    <row r="70" spans="2:11" x14ac:dyDescent="0.2">
      <c r="B70" s="5">
        <v>55</v>
      </c>
      <c r="C70" s="5">
        <f t="shared" si="0"/>
        <v>0</v>
      </c>
      <c r="D70" s="6">
        <f t="shared" si="1"/>
        <v>1.2554231285172861</v>
      </c>
      <c r="E70" s="6">
        <f t="shared" si="2"/>
        <v>-1.2554231285172861</v>
      </c>
      <c r="F70" s="6">
        <f t="shared" si="3"/>
        <v>0</v>
      </c>
      <c r="G70" s="6">
        <f t="shared" si="4"/>
        <v>1.1963779080488668</v>
      </c>
      <c r="H70" s="6">
        <f t="shared" si="5"/>
        <v>-1.1963779080488668</v>
      </c>
      <c r="I70" s="6">
        <f t="shared" si="6"/>
        <v>0</v>
      </c>
      <c r="J70" s="6">
        <f t="shared" si="7"/>
        <v>5.9045220468419313E-2</v>
      </c>
      <c r="K70" s="6">
        <f t="shared" si="8"/>
        <v>-5.9045220468419313E-2</v>
      </c>
    </row>
    <row r="71" spans="2:11" x14ac:dyDescent="0.2">
      <c r="B71" s="5">
        <v>56</v>
      </c>
      <c r="C71" s="5">
        <f t="shared" si="0"/>
        <v>0</v>
      </c>
      <c r="D71" s="6">
        <f t="shared" si="1"/>
        <v>1.2554231285172861</v>
      </c>
      <c r="E71" s="6">
        <f t="shared" si="2"/>
        <v>-1.2554231285172861</v>
      </c>
      <c r="F71" s="6">
        <f t="shared" si="3"/>
        <v>0</v>
      </c>
      <c r="G71" s="6">
        <f t="shared" si="4"/>
        <v>1.1963779080488668</v>
      </c>
      <c r="H71" s="6">
        <f t="shared" si="5"/>
        <v>-1.1963779080488668</v>
      </c>
      <c r="I71" s="6">
        <f t="shared" si="6"/>
        <v>0</v>
      </c>
      <c r="J71" s="6">
        <f t="shared" si="7"/>
        <v>5.9045220468419313E-2</v>
      </c>
      <c r="K71" s="6">
        <f t="shared" si="8"/>
        <v>-5.9045220468419313E-2</v>
      </c>
    </row>
    <row r="72" spans="2:11" x14ac:dyDescent="0.2">
      <c r="B72" s="5">
        <v>57</v>
      </c>
      <c r="C72" s="5">
        <f t="shared" si="0"/>
        <v>0</v>
      </c>
      <c r="D72" s="6">
        <f t="shared" si="1"/>
        <v>1.2554231285172861</v>
      </c>
      <c r="E72" s="6">
        <f t="shared" si="2"/>
        <v>-1.2554231285172861</v>
      </c>
      <c r="F72" s="6">
        <f t="shared" si="3"/>
        <v>0</v>
      </c>
      <c r="G72" s="6">
        <f t="shared" si="4"/>
        <v>1.1963779080488668</v>
      </c>
      <c r="H72" s="6">
        <f t="shared" si="5"/>
        <v>-1.1963779080488668</v>
      </c>
      <c r="I72" s="6">
        <f t="shared" si="6"/>
        <v>0</v>
      </c>
      <c r="J72" s="6">
        <f t="shared" si="7"/>
        <v>5.9045220468419313E-2</v>
      </c>
      <c r="K72" s="6">
        <f t="shared" si="8"/>
        <v>-5.9045220468419313E-2</v>
      </c>
    </row>
    <row r="73" spans="2:11" x14ac:dyDescent="0.2">
      <c r="B73" s="5">
        <v>58</v>
      </c>
      <c r="C73" s="5">
        <f t="shared" si="0"/>
        <v>0</v>
      </c>
      <c r="D73" s="6">
        <f t="shared" si="1"/>
        <v>1.2554231285172861</v>
      </c>
      <c r="E73" s="6">
        <f t="shared" si="2"/>
        <v>-1.2554231285172861</v>
      </c>
      <c r="F73" s="6">
        <f t="shared" si="3"/>
        <v>0</v>
      </c>
      <c r="G73" s="6">
        <f t="shared" si="4"/>
        <v>1.1963779080488668</v>
      </c>
      <c r="H73" s="6">
        <f t="shared" si="5"/>
        <v>-1.1963779080488668</v>
      </c>
      <c r="I73" s="6">
        <f t="shared" si="6"/>
        <v>0</v>
      </c>
      <c r="J73" s="6">
        <f t="shared" si="7"/>
        <v>5.9045220468419313E-2</v>
      </c>
      <c r="K73" s="6">
        <f t="shared" si="8"/>
        <v>-5.9045220468419313E-2</v>
      </c>
    </row>
    <row r="74" spans="2:11" x14ac:dyDescent="0.2">
      <c r="B74" s="5">
        <v>59</v>
      </c>
      <c r="C74" s="5">
        <f t="shared" si="0"/>
        <v>0</v>
      </c>
      <c r="D74" s="6">
        <f t="shared" si="1"/>
        <v>1.2554231285172861</v>
      </c>
      <c r="E74" s="6">
        <f t="shared" si="2"/>
        <v>-1.2554231285172861</v>
      </c>
      <c r="F74" s="6">
        <f t="shared" si="3"/>
        <v>0</v>
      </c>
      <c r="G74" s="6">
        <f t="shared" si="4"/>
        <v>1.1963779080488668</v>
      </c>
      <c r="H74" s="6">
        <f t="shared" si="5"/>
        <v>-1.1963779080488668</v>
      </c>
      <c r="I74" s="6">
        <f t="shared" si="6"/>
        <v>0</v>
      </c>
      <c r="J74" s="6">
        <f t="shared" si="7"/>
        <v>5.9045220468419313E-2</v>
      </c>
      <c r="K74" s="6">
        <f t="shared" si="8"/>
        <v>-5.9045220468419313E-2</v>
      </c>
    </row>
    <row r="75" spans="2:11" x14ac:dyDescent="0.2">
      <c r="B75" s="5">
        <v>60</v>
      </c>
      <c r="C75" s="5">
        <f t="shared" si="0"/>
        <v>0</v>
      </c>
      <c r="D75" s="6">
        <f t="shared" si="1"/>
        <v>1.2554231285172861</v>
      </c>
      <c r="E75" s="6">
        <f t="shared" si="2"/>
        <v>-1.2554231285172861</v>
      </c>
      <c r="F75" s="6">
        <f t="shared" si="3"/>
        <v>0</v>
      </c>
      <c r="G75" s="6">
        <f t="shared" si="4"/>
        <v>1.1963779080488668</v>
      </c>
      <c r="H75" s="6">
        <f t="shared" si="5"/>
        <v>-1.1963779080488668</v>
      </c>
      <c r="I75" s="6">
        <f t="shared" si="6"/>
        <v>0</v>
      </c>
      <c r="J75" s="6">
        <f t="shared" si="7"/>
        <v>5.9045220468419313E-2</v>
      </c>
      <c r="K75" s="6">
        <f t="shared" si="8"/>
        <v>-5.9045220468419313E-2</v>
      </c>
    </row>
    <row r="76" spans="2:11" x14ac:dyDescent="0.2">
      <c r="B76" s="5">
        <v>61</v>
      </c>
      <c r="C76" s="5">
        <f t="shared" si="0"/>
        <v>0</v>
      </c>
      <c r="D76" s="6">
        <f t="shared" si="1"/>
        <v>1.2554231285172861</v>
      </c>
      <c r="E76" s="6">
        <f t="shared" si="2"/>
        <v>-1.2554231285172861</v>
      </c>
      <c r="F76" s="6">
        <f t="shared" si="3"/>
        <v>0</v>
      </c>
      <c r="G76" s="6">
        <f t="shared" si="4"/>
        <v>1.1963779080488668</v>
      </c>
      <c r="H76" s="6">
        <f t="shared" si="5"/>
        <v>-1.1963779080488668</v>
      </c>
      <c r="I76" s="6">
        <f t="shared" si="6"/>
        <v>0</v>
      </c>
      <c r="J76" s="6">
        <f t="shared" si="7"/>
        <v>5.9045220468419313E-2</v>
      </c>
      <c r="K76" s="6">
        <f t="shared" si="8"/>
        <v>-5.9045220468419313E-2</v>
      </c>
    </row>
    <row r="77" spans="2:11" x14ac:dyDescent="0.2">
      <c r="B77" s="5">
        <v>62</v>
      </c>
      <c r="C77" s="5">
        <f t="shared" si="0"/>
        <v>0</v>
      </c>
      <c r="D77" s="6">
        <f t="shared" si="1"/>
        <v>1.2554231285172861</v>
      </c>
      <c r="E77" s="6">
        <f t="shared" si="2"/>
        <v>-1.2554231285172861</v>
      </c>
      <c r="F77" s="6">
        <f t="shared" si="3"/>
        <v>0</v>
      </c>
      <c r="G77" s="6">
        <f t="shared" si="4"/>
        <v>1.1963779080488668</v>
      </c>
      <c r="H77" s="6">
        <f t="shared" si="5"/>
        <v>-1.1963779080488668</v>
      </c>
      <c r="I77" s="6">
        <f t="shared" si="6"/>
        <v>0</v>
      </c>
      <c r="J77" s="6">
        <f t="shared" si="7"/>
        <v>5.9045220468419313E-2</v>
      </c>
      <c r="K77" s="6">
        <f t="shared" si="8"/>
        <v>-5.9045220468419313E-2</v>
      </c>
    </row>
    <row r="78" spans="2:11" x14ac:dyDescent="0.2">
      <c r="B78" s="5">
        <v>63</v>
      </c>
      <c r="C78" s="5">
        <f t="shared" si="0"/>
        <v>0</v>
      </c>
      <c r="D78" s="6">
        <f t="shared" si="1"/>
        <v>1.2554231285172861</v>
      </c>
      <c r="E78" s="6">
        <f t="shared" si="2"/>
        <v>-1.2554231285172861</v>
      </c>
      <c r="F78" s="6">
        <f t="shared" si="3"/>
        <v>0</v>
      </c>
      <c r="G78" s="6">
        <f t="shared" si="4"/>
        <v>1.1963779080488668</v>
      </c>
      <c r="H78" s="6">
        <f t="shared" si="5"/>
        <v>-1.1963779080488668</v>
      </c>
      <c r="I78" s="6">
        <f t="shared" si="6"/>
        <v>0</v>
      </c>
      <c r="J78" s="6">
        <f t="shared" si="7"/>
        <v>5.9045220468419313E-2</v>
      </c>
      <c r="K78" s="6">
        <f t="shared" si="8"/>
        <v>-5.9045220468419313E-2</v>
      </c>
    </row>
    <row r="79" spans="2:11" x14ac:dyDescent="0.2">
      <c r="B79" s="5">
        <v>64</v>
      </c>
      <c r="C79" s="5">
        <f t="shared" si="0"/>
        <v>0</v>
      </c>
      <c r="D79" s="6">
        <f t="shared" si="1"/>
        <v>1.2554231285172861</v>
      </c>
      <c r="E79" s="6">
        <f t="shared" si="2"/>
        <v>-1.2554231285172861</v>
      </c>
      <c r="F79" s="6">
        <f t="shared" si="3"/>
        <v>0</v>
      </c>
      <c r="G79" s="6">
        <f t="shared" si="4"/>
        <v>1.1963779080488668</v>
      </c>
      <c r="H79" s="6">
        <f t="shared" si="5"/>
        <v>-1.1963779080488668</v>
      </c>
      <c r="I79" s="6">
        <f t="shared" si="6"/>
        <v>0</v>
      </c>
      <c r="J79" s="6">
        <f t="shared" si="7"/>
        <v>5.9045220468419313E-2</v>
      </c>
      <c r="K79" s="6">
        <f t="shared" si="8"/>
        <v>-5.9045220468419313E-2</v>
      </c>
    </row>
    <row r="80" spans="2:11" x14ac:dyDescent="0.2">
      <c r="B80" s="5">
        <v>65</v>
      </c>
      <c r="C80" s="5">
        <f t="shared" ref="C80:C143" si="9">IF(B80&lt;$E$10,0,B80)</f>
        <v>0</v>
      </c>
      <c r="D80" s="6">
        <f t="shared" ref="D80:D143" si="10">$J$9</f>
        <v>1.2554231285172861</v>
      </c>
      <c r="E80" s="6">
        <f t="shared" ref="E80:E143" si="11">C80-D80</f>
        <v>-1.2554231285172861</v>
      </c>
      <c r="F80" s="6">
        <f t="shared" ref="F80:F143" si="12">IF(B80&lt;$E$10,0,$E$10)</f>
        <v>0</v>
      </c>
      <c r="G80" s="6">
        <f t="shared" ref="G80:G143" si="13">$J$10</f>
        <v>1.1963779080488668</v>
      </c>
      <c r="H80" s="6">
        <f t="shared" ref="H80:H143" si="14">F80-G80</f>
        <v>-1.1963779080488668</v>
      </c>
      <c r="I80" s="6">
        <f t="shared" ref="I80:I143" si="15">IF(B80&lt;$E$10,0,B80-$E$10)</f>
        <v>0</v>
      </c>
      <c r="J80" s="6">
        <f t="shared" ref="J80:J143" si="16">$J$11</f>
        <v>5.9045220468419313E-2</v>
      </c>
      <c r="K80" s="6">
        <f t="shared" ref="K80:K143" si="17">I80-J80</f>
        <v>-5.9045220468419313E-2</v>
      </c>
    </row>
    <row r="81" spans="2:11" x14ac:dyDescent="0.2">
      <c r="B81" s="5">
        <v>66</v>
      </c>
      <c r="C81" s="5">
        <f t="shared" si="9"/>
        <v>0</v>
      </c>
      <c r="D81" s="6">
        <f t="shared" si="10"/>
        <v>1.2554231285172861</v>
      </c>
      <c r="E81" s="6">
        <f t="shared" si="11"/>
        <v>-1.2554231285172861</v>
      </c>
      <c r="F81" s="6">
        <f t="shared" si="12"/>
        <v>0</v>
      </c>
      <c r="G81" s="6">
        <f t="shared" si="13"/>
        <v>1.1963779080488668</v>
      </c>
      <c r="H81" s="6">
        <f t="shared" si="14"/>
        <v>-1.1963779080488668</v>
      </c>
      <c r="I81" s="6">
        <f t="shared" si="15"/>
        <v>0</v>
      </c>
      <c r="J81" s="6">
        <f t="shared" si="16"/>
        <v>5.9045220468419313E-2</v>
      </c>
      <c r="K81" s="6">
        <f t="shared" si="17"/>
        <v>-5.9045220468419313E-2</v>
      </c>
    </row>
    <row r="82" spans="2:11" x14ac:dyDescent="0.2">
      <c r="B82" s="5">
        <v>67</v>
      </c>
      <c r="C82" s="5">
        <f t="shared" si="9"/>
        <v>0</v>
      </c>
      <c r="D82" s="6">
        <f t="shared" si="10"/>
        <v>1.2554231285172861</v>
      </c>
      <c r="E82" s="6">
        <f t="shared" si="11"/>
        <v>-1.2554231285172861</v>
      </c>
      <c r="F82" s="6">
        <f t="shared" si="12"/>
        <v>0</v>
      </c>
      <c r="G82" s="6">
        <f t="shared" si="13"/>
        <v>1.1963779080488668</v>
      </c>
      <c r="H82" s="6">
        <f t="shared" si="14"/>
        <v>-1.1963779080488668</v>
      </c>
      <c r="I82" s="6">
        <f t="shared" si="15"/>
        <v>0</v>
      </c>
      <c r="J82" s="6">
        <f t="shared" si="16"/>
        <v>5.9045220468419313E-2</v>
      </c>
      <c r="K82" s="6">
        <f t="shared" si="17"/>
        <v>-5.9045220468419313E-2</v>
      </c>
    </row>
    <row r="83" spans="2:11" x14ac:dyDescent="0.2">
      <c r="B83" s="5">
        <v>68</v>
      </c>
      <c r="C83" s="5">
        <f t="shared" si="9"/>
        <v>0</v>
      </c>
      <c r="D83" s="6">
        <f t="shared" si="10"/>
        <v>1.2554231285172861</v>
      </c>
      <c r="E83" s="6">
        <f t="shared" si="11"/>
        <v>-1.2554231285172861</v>
      </c>
      <c r="F83" s="6">
        <f t="shared" si="12"/>
        <v>0</v>
      </c>
      <c r="G83" s="6">
        <f t="shared" si="13"/>
        <v>1.1963779080488668</v>
      </c>
      <c r="H83" s="6">
        <f t="shared" si="14"/>
        <v>-1.1963779080488668</v>
      </c>
      <c r="I83" s="6">
        <f t="shared" si="15"/>
        <v>0</v>
      </c>
      <c r="J83" s="6">
        <f t="shared" si="16"/>
        <v>5.9045220468419313E-2</v>
      </c>
      <c r="K83" s="6">
        <f t="shared" si="17"/>
        <v>-5.9045220468419313E-2</v>
      </c>
    </row>
    <row r="84" spans="2:11" x14ac:dyDescent="0.2">
      <c r="B84" s="5">
        <v>69</v>
      </c>
      <c r="C84" s="5">
        <f t="shared" si="9"/>
        <v>0</v>
      </c>
      <c r="D84" s="6">
        <f t="shared" si="10"/>
        <v>1.2554231285172861</v>
      </c>
      <c r="E84" s="6">
        <f t="shared" si="11"/>
        <v>-1.2554231285172861</v>
      </c>
      <c r="F84" s="6">
        <f t="shared" si="12"/>
        <v>0</v>
      </c>
      <c r="G84" s="6">
        <f t="shared" si="13"/>
        <v>1.1963779080488668</v>
      </c>
      <c r="H84" s="6">
        <f t="shared" si="14"/>
        <v>-1.1963779080488668</v>
      </c>
      <c r="I84" s="6">
        <f t="shared" si="15"/>
        <v>0</v>
      </c>
      <c r="J84" s="6">
        <f t="shared" si="16"/>
        <v>5.9045220468419313E-2</v>
      </c>
      <c r="K84" s="6">
        <f t="shared" si="17"/>
        <v>-5.9045220468419313E-2</v>
      </c>
    </row>
    <row r="85" spans="2:11" x14ac:dyDescent="0.2">
      <c r="B85" s="5">
        <v>70</v>
      </c>
      <c r="C85" s="5">
        <f t="shared" si="9"/>
        <v>0</v>
      </c>
      <c r="D85" s="6">
        <f t="shared" si="10"/>
        <v>1.2554231285172861</v>
      </c>
      <c r="E85" s="6">
        <f t="shared" si="11"/>
        <v>-1.2554231285172861</v>
      </c>
      <c r="F85" s="6">
        <f t="shared" si="12"/>
        <v>0</v>
      </c>
      <c r="G85" s="6">
        <f t="shared" si="13"/>
        <v>1.1963779080488668</v>
      </c>
      <c r="H85" s="6">
        <f t="shared" si="14"/>
        <v>-1.1963779080488668</v>
      </c>
      <c r="I85" s="6">
        <f t="shared" si="15"/>
        <v>0</v>
      </c>
      <c r="J85" s="6">
        <f t="shared" si="16"/>
        <v>5.9045220468419313E-2</v>
      </c>
      <c r="K85" s="6">
        <f t="shared" si="17"/>
        <v>-5.9045220468419313E-2</v>
      </c>
    </row>
    <row r="86" spans="2:11" x14ac:dyDescent="0.2">
      <c r="B86" s="5">
        <v>71</v>
      </c>
      <c r="C86" s="5">
        <f t="shared" si="9"/>
        <v>0</v>
      </c>
      <c r="D86" s="6">
        <f t="shared" si="10"/>
        <v>1.2554231285172861</v>
      </c>
      <c r="E86" s="6">
        <f t="shared" si="11"/>
        <v>-1.2554231285172861</v>
      </c>
      <c r="F86" s="6">
        <f t="shared" si="12"/>
        <v>0</v>
      </c>
      <c r="G86" s="6">
        <f t="shared" si="13"/>
        <v>1.1963779080488668</v>
      </c>
      <c r="H86" s="6">
        <f t="shared" si="14"/>
        <v>-1.1963779080488668</v>
      </c>
      <c r="I86" s="6">
        <f t="shared" si="15"/>
        <v>0</v>
      </c>
      <c r="J86" s="6">
        <f t="shared" si="16"/>
        <v>5.9045220468419313E-2</v>
      </c>
      <c r="K86" s="6">
        <f t="shared" si="17"/>
        <v>-5.9045220468419313E-2</v>
      </c>
    </row>
    <row r="87" spans="2:11" x14ac:dyDescent="0.2">
      <c r="B87" s="5">
        <v>72</v>
      </c>
      <c r="C87" s="5">
        <f t="shared" si="9"/>
        <v>0</v>
      </c>
      <c r="D87" s="6">
        <f t="shared" si="10"/>
        <v>1.2554231285172861</v>
      </c>
      <c r="E87" s="6">
        <f t="shared" si="11"/>
        <v>-1.2554231285172861</v>
      </c>
      <c r="F87" s="6">
        <f t="shared" si="12"/>
        <v>0</v>
      </c>
      <c r="G87" s="6">
        <f t="shared" si="13"/>
        <v>1.1963779080488668</v>
      </c>
      <c r="H87" s="6">
        <f t="shared" si="14"/>
        <v>-1.1963779080488668</v>
      </c>
      <c r="I87" s="6">
        <f t="shared" si="15"/>
        <v>0</v>
      </c>
      <c r="J87" s="6">
        <f t="shared" si="16"/>
        <v>5.9045220468419313E-2</v>
      </c>
      <c r="K87" s="6">
        <f t="shared" si="17"/>
        <v>-5.9045220468419313E-2</v>
      </c>
    </row>
    <row r="88" spans="2:11" x14ac:dyDescent="0.2">
      <c r="B88" s="5">
        <v>73</v>
      </c>
      <c r="C88" s="5">
        <f t="shared" si="9"/>
        <v>0</v>
      </c>
      <c r="D88" s="6">
        <f t="shared" si="10"/>
        <v>1.2554231285172861</v>
      </c>
      <c r="E88" s="6">
        <f t="shared" si="11"/>
        <v>-1.2554231285172861</v>
      </c>
      <c r="F88" s="6">
        <f t="shared" si="12"/>
        <v>0</v>
      </c>
      <c r="G88" s="6">
        <f t="shared" si="13"/>
        <v>1.1963779080488668</v>
      </c>
      <c r="H88" s="6">
        <f t="shared" si="14"/>
        <v>-1.1963779080488668</v>
      </c>
      <c r="I88" s="6">
        <f t="shared" si="15"/>
        <v>0</v>
      </c>
      <c r="J88" s="6">
        <f t="shared" si="16"/>
        <v>5.9045220468419313E-2</v>
      </c>
      <c r="K88" s="6">
        <f t="shared" si="17"/>
        <v>-5.9045220468419313E-2</v>
      </c>
    </row>
    <row r="89" spans="2:11" x14ac:dyDescent="0.2">
      <c r="B89" s="5">
        <v>74</v>
      </c>
      <c r="C89" s="5">
        <f t="shared" si="9"/>
        <v>0</v>
      </c>
      <c r="D89" s="6">
        <f t="shared" si="10"/>
        <v>1.2554231285172861</v>
      </c>
      <c r="E89" s="6">
        <f t="shared" si="11"/>
        <v>-1.2554231285172861</v>
      </c>
      <c r="F89" s="6">
        <f t="shared" si="12"/>
        <v>0</v>
      </c>
      <c r="G89" s="6">
        <f t="shared" si="13"/>
        <v>1.1963779080488668</v>
      </c>
      <c r="H89" s="6">
        <f t="shared" si="14"/>
        <v>-1.1963779080488668</v>
      </c>
      <c r="I89" s="6">
        <f t="shared" si="15"/>
        <v>0</v>
      </c>
      <c r="J89" s="6">
        <f t="shared" si="16"/>
        <v>5.9045220468419313E-2</v>
      </c>
      <c r="K89" s="6">
        <f t="shared" si="17"/>
        <v>-5.9045220468419313E-2</v>
      </c>
    </row>
    <row r="90" spans="2:11" x14ac:dyDescent="0.2">
      <c r="B90" s="5">
        <v>75</v>
      </c>
      <c r="C90" s="5">
        <f t="shared" si="9"/>
        <v>0</v>
      </c>
      <c r="D90" s="6">
        <f t="shared" si="10"/>
        <v>1.2554231285172861</v>
      </c>
      <c r="E90" s="6">
        <f t="shared" si="11"/>
        <v>-1.2554231285172861</v>
      </c>
      <c r="F90" s="6">
        <f t="shared" si="12"/>
        <v>0</v>
      </c>
      <c r="G90" s="6">
        <f t="shared" si="13"/>
        <v>1.1963779080488668</v>
      </c>
      <c r="H90" s="6">
        <f t="shared" si="14"/>
        <v>-1.1963779080488668</v>
      </c>
      <c r="I90" s="6">
        <f t="shared" si="15"/>
        <v>0</v>
      </c>
      <c r="J90" s="6">
        <f t="shared" si="16"/>
        <v>5.9045220468419313E-2</v>
      </c>
      <c r="K90" s="6">
        <f t="shared" si="17"/>
        <v>-5.9045220468419313E-2</v>
      </c>
    </row>
    <row r="91" spans="2:11" x14ac:dyDescent="0.2">
      <c r="B91" s="5">
        <v>76</v>
      </c>
      <c r="C91" s="5">
        <f t="shared" si="9"/>
        <v>0</v>
      </c>
      <c r="D91" s="6">
        <f t="shared" si="10"/>
        <v>1.2554231285172861</v>
      </c>
      <c r="E91" s="6">
        <f t="shared" si="11"/>
        <v>-1.2554231285172861</v>
      </c>
      <c r="F91" s="6">
        <f t="shared" si="12"/>
        <v>0</v>
      </c>
      <c r="G91" s="6">
        <f t="shared" si="13"/>
        <v>1.1963779080488668</v>
      </c>
      <c r="H91" s="6">
        <f t="shared" si="14"/>
        <v>-1.1963779080488668</v>
      </c>
      <c r="I91" s="6">
        <f t="shared" si="15"/>
        <v>0</v>
      </c>
      <c r="J91" s="6">
        <f t="shared" si="16"/>
        <v>5.9045220468419313E-2</v>
      </c>
      <c r="K91" s="6">
        <f t="shared" si="17"/>
        <v>-5.9045220468419313E-2</v>
      </c>
    </row>
    <row r="92" spans="2:11" x14ac:dyDescent="0.2">
      <c r="B92" s="5">
        <v>77</v>
      </c>
      <c r="C92" s="5">
        <f t="shared" si="9"/>
        <v>0</v>
      </c>
      <c r="D92" s="6">
        <f t="shared" si="10"/>
        <v>1.2554231285172861</v>
      </c>
      <c r="E92" s="6">
        <f t="shared" si="11"/>
        <v>-1.2554231285172861</v>
      </c>
      <c r="F92" s="6">
        <f t="shared" si="12"/>
        <v>0</v>
      </c>
      <c r="G92" s="6">
        <f t="shared" si="13"/>
        <v>1.1963779080488668</v>
      </c>
      <c r="H92" s="6">
        <f t="shared" si="14"/>
        <v>-1.1963779080488668</v>
      </c>
      <c r="I92" s="6">
        <f t="shared" si="15"/>
        <v>0</v>
      </c>
      <c r="J92" s="6">
        <f t="shared" si="16"/>
        <v>5.9045220468419313E-2</v>
      </c>
      <c r="K92" s="6">
        <f t="shared" si="17"/>
        <v>-5.9045220468419313E-2</v>
      </c>
    </row>
    <row r="93" spans="2:11" x14ac:dyDescent="0.2">
      <c r="B93" s="5">
        <v>78</v>
      </c>
      <c r="C93" s="5">
        <f t="shared" si="9"/>
        <v>0</v>
      </c>
      <c r="D93" s="6">
        <f t="shared" si="10"/>
        <v>1.2554231285172861</v>
      </c>
      <c r="E93" s="6">
        <f t="shared" si="11"/>
        <v>-1.2554231285172861</v>
      </c>
      <c r="F93" s="6">
        <f t="shared" si="12"/>
        <v>0</v>
      </c>
      <c r="G93" s="6">
        <f t="shared" si="13"/>
        <v>1.1963779080488668</v>
      </c>
      <c r="H93" s="6">
        <f t="shared" si="14"/>
        <v>-1.1963779080488668</v>
      </c>
      <c r="I93" s="6">
        <f t="shared" si="15"/>
        <v>0</v>
      </c>
      <c r="J93" s="6">
        <f t="shared" si="16"/>
        <v>5.9045220468419313E-2</v>
      </c>
      <c r="K93" s="6">
        <f t="shared" si="17"/>
        <v>-5.9045220468419313E-2</v>
      </c>
    </row>
    <row r="94" spans="2:11" x14ac:dyDescent="0.2">
      <c r="B94" s="5">
        <v>79</v>
      </c>
      <c r="C94" s="5">
        <f t="shared" si="9"/>
        <v>0</v>
      </c>
      <c r="D94" s="6">
        <f t="shared" si="10"/>
        <v>1.2554231285172861</v>
      </c>
      <c r="E94" s="6">
        <f t="shared" si="11"/>
        <v>-1.2554231285172861</v>
      </c>
      <c r="F94" s="6">
        <f t="shared" si="12"/>
        <v>0</v>
      </c>
      <c r="G94" s="6">
        <f t="shared" si="13"/>
        <v>1.1963779080488668</v>
      </c>
      <c r="H94" s="6">
        <f t="shared" si="14"/>
        <v>-1.1963779080488668</v>
      </c>
      <c r="I94" s="6">
        <f t="shared" si="15"/>
        <v>0</v>
      </c>
      <c r="J94" s="6">
        <f t="shared" si="16"/>
        <v>5.9045220468419313E-2</v>
      </c>
      <c r="K94" s="6">
        <f t="shared" si="17"/>
        <v>-5.9045220468419313E-2</v>
      </c>
    </row>
    <row r="95" spans="2:11" x14ac:dyDescent="0.2">
      <c r="B95" s="5">
        <v>80</v>
      </c>
      <c r="C95" s="5">
        <f t="shared" si="9"/>
        <v>0</v>
      </c>
      <c r="D95" s="6">
        <f t="shared" si="10"/>
        <v>1.2554231285172861</v>
      </c>
      <c r="E95" s="6">
        <f t="shared" si="11"/>
        <v>-1.2554231285172861</v>
      </c>
      <c r="F95" s="6">
        <f t="shared" si="12"/>
        <v>0</v>
      </c>
      <c r="G95" s="6">
        <f t="shared" si="13"/>
        <v>1.1963779080488668</v>
      </c>
      <c r="H95" s="6">
        <f t="shared" si="14"/>
        <v>-1.1963779080488668</v>
      </c>
      <c r="I95" s="6">
        <f t="shared" si="15"/>
        <v>0</v>
      </c>
      <c r="J95" s="6">
        <f t="shared" si="16"/>
        <v>5.9045220468419313E-2</v>
      </c>
      <c r="K95" s="6">
        <f t="shared" si="17"/>
        <v>-5.9045220468419313E-2</v>
      </c>
    </row>
    <row r="96" spans="2:11" x14ac:dyDescent="0.2">
      <c r="B96" s="5">
        <v>81</v>
      </c>
      <c r="C96" s="5">
        <f t="shared" si="9"/>
        <v>0</v>
      </c>
      <c r="D96" s="6">
        <f t="shared" si="10"/>
        <v>1.2554231285172861</v>
      </c>
      <c r="E96" s="6">
        <f t="shared" si="11"/>
        <v>-1.2554231285172861</v>
      </c>
      <c r="F96" s="6">
        <f t="shared" si="12"/>
        <v>0</v>
      </c>
      <c r="G96" s="6">
        <f t="shared" si="13"/>
        <v>1.1963779080488668</v>
      </c>
      <c r="H96" s="6">
        <f t="shared" si="14"/>
        <v>-1.1963779080488668</v>
      </c>
      <c r="I96" s="6">
        <f t="shared" si="15"/>
        <v>0</v>
      </c>
      <c r="J96" s="6">
        <f t="shared" si="16"/>
        <v>5.9045220468419313E-2</v>
      </c>
      <c r="K96" s="6">
        <f t="shared" si="17"/>
        <v>-5.9045220468419313E-2</v>
      </c>
    </row>
    <row r="97" spans="2:11" x14ac:dyDescent="0.2">
      <c r="B97" s="5">
        <v>82</v>
      </c>
      <c r="C97" s="5">
        <f t="shared" si="9"/>
        <v>0</v>
      </c>
      <c r="D97" s="6">
        <f t="shared" si="10"/>
        <v>1.2554231285172861</v>
      </c>
      <c r="E97" s="6">
        <f t="shared" si="11"/>
        <v>-1.2554231285172861</v>
      </c>
      <c r="F97" s="6">
        <f t="shared" si="12"/>
        <v>0</v>
      </c>
      <c r="G97" s="6">
        <f t="shared" si="13"/>
        <v>1.1963779080488668</v>
      </c>
      <c r="H97" s="6">
        <f t="shared" si="14"/>
        <v>-1.1963779080488668</v>
      </c>
      <c r="I97" s="6">
        <f t="shared" si="15"/>
        <v>0</v>
      </c>
      <c r="J97" s="6">
        <f t="shared" si="16"/>
        <v>5.9045220468419313E-2</v>
      </c>
      <c r="K97" s="6">
        <f t="shared" si="17"/>
        <v>-5.9045220468419313E-2</v>
      </c>
    </row>
    <row r="98" spans="2:11" x14ac:dyDescent="0.2">
      <c r="B98" s="5">
        <v>83</v>
      </c>
      <c r="C98" s="5">
        <f t="shared" si="9"/>
        <v>0</v>
      </c>
      <c r="D98" s="6">
        <f t="shared" si="10"/>
        <v>1.2554231285172861</v>
      </c>
      <c r="E98" s="6">
        <f t="shared" si="11"/>
        <v>-1.2554231285172861</v>
      </c>
      <c r="F98" s="6">
        <f t="shared" si="12"/>
        <v>0</v>
      </c>
      <c r="G98" s="6">
        <f t="shared" si="13"/>
        <v>1.1963779080488668</v>
      </c>
      <c r="H98" s="6">
        <f t="shared" si="14"/>
        <v>-1.1963779080488668</v>
      </c>
      <c r="I98" s="6">
        <f t="shared" si="15"/>
        <v>0</v>
      </c>
      <c r="J98" s="6">
        <f t="shared" si="16"/>
        <v>5.9045220468419313E-2</v>
      </c>
      <c r="K98" s="6">
        <f t="shared" si="17"/>
        <v>-5.9045220468419313E-2</v>
      </c>
    </row>
    <row r="99" spans="2:11" x14ac:dyDescent="0.2">
      <c r="B99" s="5">
        <v>84</v>
      </c>
      <c r="C99" s="5">
        <f t="shared" si="9"/>
        <v>0</v>
      </c>
      <c r="D99" s="6">
        <f t="shared" si="10"/>
        <v>1.2554231285172861</v>
      </c>
      <c r="E99" s="6">
        <f t="shared" si="11"/>
        <v>-1.2554231285172861</v>
      </c>
      <c r="F99" s="6">
        <f t="shared" si="12"/>
        <v>0</v>
      </c>
      <c r="G99" s="6">
        <f t="shared" si="13"/>
        <v>1.1963779080488668</v>
      </c>
      <c r="H99" s="6">
        <f t="shared" si="14"/>
        <v>-1.1963779080488668</v>
      </c>
      <c r="I99" s="6">
        <f t="shared" si="15"/>
        <v>0</v>
      </c>
      <c r="J99" s="6">
        <f t="shared" si="16"/>
        <v>5.9045220468419313E-2</v>
      </c>
      <c r="K99" s="6">
        <f t="shared" si="17"/>
        <v>-5.9045220468419313E-2</v>
      </c>
    </row>
    <row r="100" spans="2:11" x14ac:dyDescent="0.2">
      <c r="B100" s="5">
        <v>85</v>
      </c>
      <c r="C100" s="5">
        <f t="shared" si="9"/>
        <v>0</v>
      </c>
      <c r="D100" s="6">
        <f t="shared" si="10"/>
        <v>1.2554231285172861</v>
      </c>
      <c r="E100" s="6">
        <f t="shared" si="11"/>
        <v>-1.2554231285172861</v>
      </c>
      <c r="F100" s="6">
        <f t="shared" si="12"/>
        <v>0</v>
      </c>
      <c r="G100" s="6">
        <f t="shared" si="13"/>
        <v>1.1963779080488668</v>
      </c>
      <c r="H100" s="6">
        <f t="shared" si="14"/>
        <v>-1.1963779080488668</v>
      </c>
      <c r="I100" s="6">
        <f t="shared" si="15"/>
        <v>0</v>
      </c>
      <c r="J100" s="6">
        <f t="shared" si="16"/>
        <v>5.9045220468419313E-2</v>
      </c>
      <c r="K100" s="6">
        <f t="shared" si="17"/>
        <v>-5.9045220468419313E-2</v>
      </c>
    </row>
    <row r="101" spans="2:11" x14ac:dyDescent="0.2">
      <c r="B101" s="5">
        <v>86</v>
      </c>
      <c r="C101" s="5">
        <f t="shared" si="9"/>
        <v>0</v>
      </c>
      <c r="D101" s="6">
        <f t="shared" si="10"/>
        <v>1.2554231285172861</v>
      </c>
      <c r="E101" s="6">
        <f t="shared" si="11"/>
        <v>-1.2554231285172861</v>
      </c>
      <c r="F101" s="6">
        <f t="shared" si="12"/>
        <v>0</v>
      </c>
      <c r="G101" s="6">
        <f t="shared" si="13"/>
        <v>1.1963779080488668</v>
      </c>
      <c r="H101" s="6">
        <f t="shared" si="14"/>
        <v>-1.1963779080488668</v>
      </c>
      <c r="I101" s="6">
        <f t="shared" si="15"/>
        <v>0</v>
      </c>
      <c r="J101" s="6">
        <f t="shared" si="16"/>
        <v>5.9045220468419313E-2</v>
      </c>
      <c r="K101" s="6">
        <f t="shared" si="17"/>
        <v>-5.9045220468419313E-2</v>
      </c>
    </row>
    <row r="102" spans="2:11" x14ac:dyDescent="0.2">
      <c r="B102" s="5">
        <v>87</v>
      </c>
      <c r="C102" s="5">
        <f t="shared" si="9"/>
        <v>0</v>
      </c>
      <c r="D102" s="6">
        <f t="shared" si="10"/>
        <v>1.2554231285172861</v>
      </c>
      <c r="E102" s="6">
        <f t="shared" si="11"/>
        <v>-1.2554231285172861</v>
      </c>
      <c r="F102" s="6">
        <f t="shared" si="12"/>
        <v>0</v>
      </c>
      <c r="G102" s="6">
        <f t="shared" si="13"/>
        <v>1.1963779080488668</v>
      </c>
      <c r="H102" s="6">
        <f t="shared" si="14"/>
        <v>-1.1963779080488668</v>
      </c>
      <c r="I102" s="6">
        <f t="shared" si="15"/>
        <v>0</v>
      </c>
      <c r="J102" s="6">
        <f t="shared" si="16"/>
        <v>5.9045220468419313E-2</v>
      </c>
      <c r="K102" s="6">
        <f t="shared" si="17"/>
        <v>-5.9045220468419313E-2</v>
      </c>
    </row>
    <row r="103" spans="2:11" x14ac:dyDescent="0.2">
      <c r="B103" s="5">
        <v>88</v>
      </c>
      <c r="C103" s="5">
        <f t="shared" si="9"/>
        <v>0</v>
      </c>
      <c r="D103" s="6">
        <f t="shared" si="10"/>
        <v>1.2554231285172861</v>
      </c>
      <c r="E103" s="6">
        <f t="shared" si="11"/>
        <v>-1.2554231285172861</v>
      </c>
      <c r="F103" s="6">
        <f t="shared" si="12"/>
        <v>0</v>
      </c>
      <c r="G103" s="6">
        <f t="shared" si="13"/>
        <v>1.1963779080488668</v>
      </c>
      <c r="H103" s="6">
        <f t="shared" si="14"/>
        <v>-1.1963779080488668</v>
      </c>
      <c r="I103" s="6">
        <f t="shared" si="15"/>
        <v>0</v>
      </c>
      <c r="J103" s="6">
        <f t="shared" si="16"/>
        <v>5.9045220468419313E-2</v>
      </c>
      <c r="K103" s="6">
        <f t="shared" si="17"/>
        <v>-5.9045220468419313E-2</v>
      </c>
    </row>
    <row r="104" spans="2:11" x14ac:dyDescent="0.2">
      <c r="B104" s="5">
        <v>89</v>
      </c>
      <c r="C104" s="5">
        <f t="shared" si="9"/>
        <v>0</v>
      </c>
      <c r="D104" s="6">
        <f t="shared" si="10"/>
        <v>1.2554231285172861</v>
      </c>
      <c r="E104" s="6">
        <f t="shared" si="11"/>
        <v>-1.2554231285172861</v>
      </c>
      <c r="F104" s="6">
        <f t="shared" si="12"/>
        <v>0</v>
      </c>
      <c r="G104" s="6">
        <f t="shared" si="13"/>
        <v>1.1963779080488668</v>
      </c>
      <c r="H104" s="6">
        <f t="shared" si="14"/>
        <v>-1.1963779080488668</v>
      </c>
      <c r="I104" s="6">
        <f t="shared" si="15"/>
        <v>0</v>
      </c>
      <c r="J104" s="6">
        <f t="shared" si="16"/>
        <v>5.9045220468419313E-2</v>
      </c>
      <c r="K104" s="6">
        <f t="shared" si="17"/>
        <v>-5.9045220468419313E-2</v>
      </c>
    </row>
    <row r="105" spans="2:11" x14ac:dyDescent="0.2">
      <c r="B105" s="5">
        <v>90</v>
      </c>
      <c r="C105" s="5">
        <f t="shared" si="9"/>
        <v>0</v>
      </c>
      <c r="D105" s="6">
        <f t="shared" si="10"/>
        <v>1.2554231285172861</v>
      </c>
      <c r="E105" s="6">
        <f t="shared" si="11"/>
        <v>-1.2554231285172861</v>
      </c>
      <c r="F105" s="6">
        <f t="shared" si="12"/>
        <v>0</v>
      </c>
      <c r="G105" s="6">
        <f t="shared" si="13"/>
        <v>1.1963779080488668</v>
      </c>
      <c r="H105" s="6">
        <f t="shared" si="14"/>
        <v>-1.1963779080488668</v>
      </c>
      <c r="I105" s="6">
        <f t="shared" si="15"/>
        <v>0</v>
      </c>
      <c r="J105" s="6">
        <f t="shared" si="16"/>
        <v>5.9045220468419313E-2</v>
      </c>
      <c r="K105" s="6">
        <f t="shared" si="17"/>
        <v>-5.9045220468419313E-2</v>
      </c>
    </row>
    <row r="106" spans="2:11" x14ac:dyDescent="0.2">
      <c r="B106" s="5">
        <v>91</v>
      </c>
      <c r="C106" s="5">
        <f t="shared" si="9"/>
        <v>0</v>
      </c>
      <c r="D106" s="6">
        <f t="shared" si="10"/>
        <v>1.2554231285172861</v>
      </c>
      <c r="E106" s="6">
        <f t="shared" si="11"/>
        <v>-1.2554231285172861</v>
      </c>
      <c r="F106" s="6">
        <f t="shared" si="12"/>
        <v>0</v>
      </c>
      <c r="G106" s="6">
        <f t="shared" si="13"/>
        <v>1.1963779080488668</v>
      </c>
      <c r="H106" s="6">
        <f t="shared" si="14"/>
        <v>-1.1963779080488668</v>
      </c>
      <c r="I106" s="6">
        <f t="shared" si="15"/>
        <v>0</v>
      </c>
      <c r="J106" s="6">
        <f t="shared" si="16"/>
        <v>5.9045220468419313E-2</v>
      </c>
      <c r="K106" s="6">
        <f t="shared" si="17"/>
        <v>-5.9045220468419313E-2</v>
      </c>
    </row>
    <row r="107" spans="2:11" x14ac:dyDescent="0.2">
      <c r="B107" s="5">
        <v>92</v>
      </c>
      <c r="C107" s="5">
        <f t="shared" si="9"/>
        <v>0</v>
      </c>
      <c r="D107" s="6">
        <f t="shared" si="10"/>
        <v>1.2554231285172861</v>
      </c>
      <c r="E107" s="6">
        <f t="shared" si="11"/>
        <v>-1.2554231285172861</v>
      </c>
      <c r="F107" s="6">
        <f t="shared" si="12"/>
        <v>0</v>
      </c>
      <c r="G107" s="6">
        <f t="shared" si="13"/>
        <v>1.1963779080488668</v>
      </c>
      <c r="H107" s="6">
        <f t="shared" si="14"/>
        <v>-1.1963779080488668</v>
      </c>
      <c r="I107" s="6">
        <f t="shared" si="15"/>
        <v>0</v>
      </c>
      <c r="J107" s="6">
        <f t="shared" si="16"/>
        <v>5.9045220468419313E-2</v>
      </c>
      <c r="K107" s="6">
        <f t="shared" si="17"/>
        <v>-5.9045220468419313E-2</v>
      </c>
    </row>
    <row r="108" spans="2:11" x14ac:dyDescent="0.2">
      <c r="B108" s="5">
        <v>93</v>
      </c>
      <c r="C108" s="5">
        <f t="shared" si="9"/>
        <v>0</v>
      </c>
      <c r="D108" s="6">
        <f t="shared" si="10"/>
        <v>1.2554231285172861</v>
      </c>
      <c r="E108" s="6">
        <f t="shared" si="11"/>
        <v>-1.2554231285172861</v>
      </c>
      <c r="F108" s="6">
        <f t="shared" si="12"/>
        <v>0</v>
      </c>
      <c r="G108" s="6">
        <f t="shared" si="13"/>
        <v>1.1963779080488668</v>
      </c>
      <c r="H108" s="6">
        <f t="shared" si="14"/>
        <v>-1.1963779080488668</v>
      </c>
      <c r="I108" s="6">
        <f t="shared" si="15"/>
        <v>0</v>
      </c>
      <c r="J108" s="6">
        <f t="shared" si="16"/>
        <v>5.9045220468419313E-2</v>
      </c>
      <c r="K108" s="6">
        <f t="shared" si="17"/>
        <v>-5.9045220468419313E-2</v>
      </c>
    </row>
    <row r="109" spans="2:11" x14ac:dyDescent="0.2">
      <c r="B109" s="5">
        <v>94</v>
      </c>
      <c r="C109" s="5">
        <f t="shared" si="9"/>
        <v>0</v>
      </c>
      <c r="D109" s="6">
        <f t="shared" si="10"/>
        <v>1.2554231285172861</v>
      </c>
      <c r="E109" s="6">
        <f t="shared" si="11"/>
        <v>-1.2554231285172861</v>
      </c>
      <c r="F109" s="6">
        <f t="shared" si="12"/>
        <v>0</v>
      </c>
      <c r="G109" s="6">
        <f t="shared" si="13"/>
        <v>1.1963779080488668</v>
      </c>
      <c r="H109" s="6">
        <f t="shared" si="14"/>
        <v>-1.1963779080488668</v>
      </c>
      <c r="I109" s="6">
        <f t="shared" si="15"/>
        <v>0</v>
      </c>
      <c r="J109" s="6">
        <f t="shared" si="16"/>
        <v>5.9045220468419313E-2</v>
      </c>
      <c r="K109" s="6">
        <f t="shared" si="17"/>
        <v>-5.9045220468419313E-2</v>
      </c>
    </row>
    <row r="110" spans="2:11" x14ac:dyDescent="0.2">
      <c r="B110" s="5">
        <v>95</v>
      </c>
      <c r="C110" s="5">
        <f t="shared" si="9"/>
        <v>0</v>
      </c>
      <c r="D110" s="6">
        <f t="shared" si="10"/>
        <v>1.2554231285172861</v>
      </c>
      <c r="E110" s="6">
        <f t="shared" si="11"/>
        <v>-1.2554231285172861</v>
      </c>
      <c r="F110" s="6">
        <f t="shared" si="12"/>
        <v>0</v>
      </c>
      <c r="G110" s="6">
        <f t="shared" si="13"/>
        <v>1.1963779080488668</v>
      </c>
      <c r="H110" s="6">
        <f t="shared" si="14"/>
        <v>-1.1963779080488668</v>
      </c>
      <c r="I110" s="6">
        <f t="shared" si="15"/>
        <v>0</v>
      </c>
      <c r="J110" s="6">
        <f t="shared" si="16"/>
        <v>5.9045220468419313E-2</v>
      </c>
      <c r="K110" s="6">
        <f t="shared" si="17"/>
        <v>-5.9045220468419313E-2</v>
      </c>
    </row>
    <row r="111" spans="2:11" x14ac:dyDescent="0.2">
      <c r="B111" s="5">
        <v>96</v>
      </c>
      <c r="C111" s="5">
        <f t="shared" si="9"/>
        <v>0</v>
      </c>
      <c r="D111" s="6">
        <f t="shared" si="10"/>
        <v>1.2554231285172861</v>
      </c>
      <c r="E111" s="6">
        <f t="shared" si="11"/>
        <v>-1.2554231285172861</v>
      </c>
      <c r="F111" s="6">
        <f t="shared" si="12"/>
        <v>0</v>
      </c>
      <c r="G111" s="6">
        <f t="shared" si="13"/>
        <v>1.1963779080488668</v>
      </c>
      <c r="H111" s="6">
        <f t="shared" si="14"/>
        <v>-1.1963779080488668</v>
      </c>
      <c r="I111" s="6">
        <f t="shared" si="15"/>
        <v>0</v>
      </c>
      <c r="J111" s="6">
        <f t="shared" si="16"/>
        <v>5.9045220468419313E-2</v>
      </c>
      <c r="K111" s="6">
        <f t="shared" si="17"/>
        <v>-5.9045220468419313E-2</v>
      </c>
    </row>
    <row r="112" spans="2:11" x14ac:dyDescent="0.2">
      <c r="B112" s="5">
        <v>97</v>
      </c>
      <c r="C112" s="5">
        <f t="shared" si="9"/>
        <v>0</v>
      </c>
      <c r="D112" s="6">
        <f t="shared" si="10"/>
        <v>1.2554231285172861</v>
      </c>
      <c r="E112" s="6">
        <f t="shared" si="11"/>
        <v>-1.2554231285172861</v>
      </c>
      <c r="F112" s="6">
        <f t="shared" si="12"/>
        <v>0</v>
      </c>
      <c r="G112" s="6">
        <f t="shared" si="13"/>
        <v>1.1963779080488668</v>
      </c>
      <c r="H112" s="6">
        <f t="shared" si="14"/>
        <v>-1.1963779080488668</v>
      </c>
      <c r="I112" s="6">
        <f t="shared" si="15"/>
        <v>0</v>
      </c>
      <c r="J112" s="6">
        <f t="shared" si="16"/>
        <v>5.9045220468419313E-2</v>
      </c>
      <c r="K112" s="6">
        <f t="shared" si="17"/>
        <v>-5.9045220468419313E-2</v>
      </c>
    </row>
    <row r="113" spans="2:11" x14ac:dyDescent="0.2">
      <c r="B113" s="5">
        <v>98</v>
      </c>
      <c r="C113" s="5">
        <f t="shared" si="9"/>
        <v>0</v>
      </c>
      <c r="D113" s="6">
        <f t="shared" si="10"/>
        <v>1.2554231285172861</v>
      </c>
      <c r="E113" s="6">
        <f t="shared" si="11"/>
        <v>-1.2554231285172861</v>
      </c>
      <c r="F113" s="6">
        <f t="shared" si="12"/>
        <v>0</v>
      </c>
      <c r="G113" s="6">
        <f t="shared" si="13"/>
        <v>1.1963779080488668</v>
      </c>
      <c r="H113" s="6">
        <f t="shared" si="14"/>
        <v>-1.1963779080488668</v>
      </c>
      <c r="I113" s="6">
        <f t="shared" si="15"/>
        <v>0</v>
      </c>
      <c r="J113" s="6">
        <f t="shared" si="16"/>
        <v>5.9045220468419313E-2</v>
      </c>
      <c r="K113" s="6">
        <f t="shared" si="17"/>
        <v>-5.9045220468419313E-2</v>
      </c>
    </row>
    <row r="114" spans="2:11" x14ac:dyDescent="0.2">
      <c r="B114" s="5">
        <v>99</v>
      </c>
      <c r="C114" s="5">
        <f t="shared" si="9"/>
        <v>0</v>
      </c>
      <c r="D114" s="6">
        <f t="shared" si="10"/>
        <v>1.2554231285172861</v>
      </c>
      <c r="E114" s="6">
        <f t="shared" si="11"/>
        <v>-1.2554231285172861</v>
      </c>
      <c r="F114" s="6">
        <f t="shared" si="12"/>
        <v>0</v>
      </c>
      <c r="G114" s="6">
        <f t="shared" si="13"/>
        <v>1.1963779080488668</v>
      </c>
      <c r="H114" s="6">
        <f t="shared" si="14"/>
        <v>-1.1963779080488668</v>
      </c>
      <c r="I114" s="6">
        <f t="shared" si="15"/>
        <v>0</v>
      </c>
      <c r="J114" s="6">
        <f t="shared" si="16"/>
        <v>5.9045220468419313E-2</v>
      </c>
      <c r="K114" s="6">
        <f t="shared" si="17"/>
        <v>-5.9045220468419313E-2</v>
      </c>
    </row>
    <row r="115" spans="2:11" x14ac:dyDescent="0.2">
      <c r="B115" s="5">
        <v>100</v>
      </c>
      <c r="C115" s="5">
        <f t="shared" si="9"/>
        <v>0</v>
      </c>
      <c r="D115" s="6">
        <f t="shared" si="10"/>
        <v>1.2554231285172861</v>
      </c>
      <c r="E115" s="6">
        <f t="shared" si="11"/>
        <v>-1.2554231285172861</v>
      </c>
      <c r="F115" s="6">
        <f t="shared" si="12"/>
        <v>0</v>
      </c>
      <c r="G115" s="6">
        <f t="shared" si="13"/>
        <v>1.1963779080488668</v>
      </c>
      <c r="H115" s="6">
        <f t="shared" si="14"/>
        <v>-1.1963779080488668</v>
      </c>
      <c r="I115" s="6">
        <f t="shared" si="15"/>
        <v>0</v>
      </c>
      <c r="J115" s="6">
        <f t="shared" si="16"/>
        <v>5.9045220468419313E-2</v>
      </c>
      <c r="K115" s="6">
        <f t="shared" si="17"/>
        <v>-5.9045220468419313E-2</v>
      </c>
    </row>
    <row r="116" spans="2:11" x14ac:dyDescent="0.2">
      <c r="B116" s="5">
        <v>101</v>
      </c>
      <c r="C116" s="5">
        <f t="shared" si="9"/>
        <v>0</v>
      </c>
      <c r="D116" s="6">
        <f t="shared" si="10"/>
        <v>1.2554231285172861</v>
      </c>
      <c r="E116" s="6">
        <f t="shared" si="11"/>
        <v>-1.2554231285172861</v>
      </c>
      <c r="F116" s="6">
        <f t="shared" si="12"/>
        <v>0</v>
      </c>
      <c r="G116" s="6">
        <f t="shared" si="13"/>
        <v>1.1963779080488668</v>
      </c>
      <c r="H116" s="6">
        <f t="shared" si="14"/>
        <v>-1.1963779080488668</v>
      </c>
      <c r="I116" s="6">
        <f t="shared" si="15"/>
        <v>0</v>
      </c>
      <c r="J116" s="6">
        <f t="shared" si="16"/>
        <v>5.9045220468419313E-2</v>
      </c>
      <c r="K116" s="6">
        <f t="shared" si="17"/>
        <v>-5.9045220468419313E-2</v>
      </c>
    </row>
    <row r="117" spans="2:11" x14ac:dyDescent="0.2">
      <c r="B117" s="5">
        <v>102</v>
      </c>
      <c r="C117" s="5">
        <f t="shared" si="9"/>
        <v>0</v>
      </c>
      <c r="D117" s="6">
        <f t="shared" si="10"/>
        <v>1.2554231285172861</v>
      </c>
      <c r="E117" s="6">
        <f t="shared" si="11"/>
        <v>-1.2554231285172861</v>
      </c>
      <c r="F117" s="6">
        <f t="shared" si="12"/>
        <v>0</v>
      </c>
      <c r="G117" s="6">
        <f t="shared" si="13"/>
        <v>1.1963779080488668</v>
      </c>
      <c r="H117" s="6">
        <f t="shared" si="14"/>
        <v>-1.1963779080488668</v>
      </c>
      <c r="I117" s="6">
        <f t="shared" si="15"/>
        <v>0</v>
      </c>
      <c r="J117" s="6">
        <f t="shared" si="16"/>
        <v>5.9045220468419313E-2</v>
      </c>
      <c r="K117" s="6">
        <f t="shared" si="17"/>
        <v>-5.9045220468419313E-2</v>
      </c>
    </row>
    <row r="118" spans="2:11" x14ac:dyDescent="0.2">
      <c r="B118" s="5">
        <v>103</v>
      </c>
      <c r="C118" s="5">
        <f t="shared" si="9"/>
        <v>0</v>
      </c>
      <c r="D118" s="6">
        <f t="shared" si="10"/>
        <v>1.2554231285172861</v>
      </c>
      <c r="E118" s="6">
        <f t="shared" si="11"/>
        <v>-1.2554231285172861</v>
      </c>
      <c r="F118" s="6">
        <f t="shared" si="12"/>
        <v>0</v>
      </c>
      <c r="G118" s="6">
        <f t="shared" si="13"/>
        <v>1.1963779080488668</v>
      </c>
      <c r="H118" s="6">
        <f t="shared" si="14"/>
        <v>-1.1963779080488668</v>
      </c>
      <c r="I118" s="6">
        <f t="shared" si="15"/>
        <v>0</v>
      </c>
      <c r="J118" s="6">
        <f t="shared" si="16"/>
        <v>5.9045220468419313E-2</v>
      </c>
      <c r="K118" s="6">
        <f t="shared" si="17"/>
        <v>-5.9045220468419313E-2</v>
      </c>
    </row>
    <row r="119" spans="2:11" x14ac:dyDescent="0.2">
      <c r="B119" s="5">
        <v>104</v>
      </c>
      <c r="C119" s="5">
        <f t="shared" si="9"/>
        <v>0</v>
      </c>
      <c r="D119" s="6">
        <f t="shared" si="10"/>
        <v>1.2554231285172861</v>
      </c>
      <c r="E119" s="6">
        <f t="shared" si="11"/>
        <v>-1.2554231285172861</v>
      </c>
      <c r="F119" s="6">
        <f t="shared" si="12"/>
        <v>0</v>
      </c>
      <c r="G119" s="6">
        <f t="shared" si="13"/>
        <v>1.1963779080488668</v>
      </c>
      <c r="H119" s="6">
        <f t="shared" si="14"/>
        <v>-1.1963779080488668</v>
      </c>
      <c r="I119" s="6">
        <f t="shared" si="15"/>
        <v>0</v>
      </c>
      <c r="J119" s="6">
        <f t="shared" si="16"/>
        <v>5.9045220468419313E-2</v>
      </c>
      <c r="K119" s="6">
        <f t="shared" si="17"/>
        <v>-5.9045220468419313E-2</v>
      </c>
    </row>
    <row r="120" spans="2:11" x14ac:dyDescent="0.2">
      <c r="B120" s="5">
        <v>105</v>
      </c>
      <c r="C120" s="5">
        <f t="shared" si="9"/>
        <v>0</v>
      </c>
      <c r="D120" s="6">
        <f t="shared" si="10"/>
        <v>1.2554231285172861</v>
      </c>
      <c r="E120" s="6">
        <f t="shared" si="11"/>
        <v>-1.2554231285172861</v>
      </c>
      <c r="F120" s="6">
        <f t="shared" si="12"/>
        <v>0</v>
      </c>
      <c r="G120" s="6">
        <f t="shared" si="13"/>
        <v>1.1963779080488668</v>
      </c>
      <c r="H120" s="6">
        <f t="shared" si="14"/>
        <v>-1.1963779080488668</v>
      </c>
      <c r="I120" s="6">
        <f t="shared" si="15"/>
        <v>0</v>
      </c>
      <c r="J120" s="6">
        <f t="shared" si="16"/>
        <v>5.9045220468419313E-2</v>
      </c>
      <c r="K120" s="6">
        <f t="shared" si="17"/>
        <v>-5.9045220468419313E-2</v>
      </c>
    </row>
    <row r="121" spans="2:11" x14ac:dyDescent="0.2">
      <c r="B121" s="5">
        <v>106</v>
      </c>
      <c r="C121" s="5">
        <f t="shared" si="9"/>
        <v>0</v>
      </c>
      <c r="D121" s="6">
        <f t="shared" si="10"/>
        <v>1.2554231285172861</v>
      </c>
      <c r="E121" s="6">
        <f t="shared" si="11"/>
        <v>-1.2554231285172861</v>
      </c>
      <c r="F121" s="6">
        <f t="shared" si="12"/>
        <v>0</v>
      </c>
      <c r="G121" s="6">
        <f t="shared" si="13"/>
        <v>1.1963779080488668</v>
      </c>
      <c r="H121" s="6">
        <f t="shared" si="14"/>
        <v>-1.1963779080488668</v>
      </c>
      <c r="I121" s="6">
        <f t="shared" si="15"/>
        <v>0</v>
      </c>
      <c r="J121" s="6">
        <f t="shared" si="16"/>
        <v>5.9045220468419313E-2</v>
      </c>
      <c r="K121" s="6">
        <f t="shared" si="17"/>
        <v>-5.9045220468419313E-2</v>
      </c>
    </row>
    <row r="122" spans="2:11" x14ac:dyDescent="0.2">
      <c r="B122" s="5">
        <v>107</v>
      </c>
      <c r="C122" s="5">
        <f t="shared" si="9"/>
        <v>0</v>
      </c>
      <c r="D122" s="6">
        <f t="shared" si="10"/>
        <v>1.2554231285172861</v>
      </c>
      <c r="E122" s="6">
        <f t="shared" si="11"/>
        <v>-1.2554231285172861</v>
      </c>
      <c r="F122" s="6">
        <f t="shared" si="12"/>
        <v>0</v>
      </c>
      <c r="G122" s="6">
        <f t="shared" si="13"/>
        <v>1.1963779080488668</v>
      </c>
      <c r="H122" s="6">
        <f t="shared" si="14"/>
        <v>-1.1963779080488668</v>
      </c>
      <c r="I122" s="6">
        <f t="shared" si="15"/>
        <v>0</v>
      </c>
      <c r="J122" s="6">
        <f t="shared" si="16"/>
        <v>5.9045220468419313E-2</v>
      </c>
      <c r="K122" s="6">
        <f t="shared" si="17"/>
        <v>-5.9045220468419313E-2</v>
      </c>
    </row>
    <row r="123" spans="2:11" x14ac:dyDescent="0.2">
      <c r="B123" s="5">
        <v>108</v>
      </c>
      <c r="C123" s="5">
        <f t="shared" si="9"/>
        <v>0</v>
      </c>
      <c r="D123" s="6">
        <f t="shared" si="10"/>
        <v>1.2554231285172861</v>
      </c>
      <c r="E123" s="6">
        <f t="shared" si="11"/>
        <v>-1.2554231285172861</v>
      </c>
      <c r="F123" s="6">
        <f t="shared" si="12"/>
        <v>0</v>
      </c>
      <c r="G123" s="6">
        <f t="shared" si="13"/>
        <v>1.1963779080488668</v>
      </c>
      <c r="H123" s="6">
        <f t="shared" si="14"/>
        <v>-1.1963779080488668</v>
      </c>
      <c r="I123" s="6">
        <f t="shared" si="15"/>
        <v>0</v>
      </c>
      <c r="J123" s="6">
        <f t="shared" si="16"/>
        <v>5.9045220468419313E-2</v>
      </c>
      <c r="K123" s="6">
        <f t="shared" si="17"/>
        <v>-5.9045220468419313E-2</v>
      </c>
    </row>
    <row r="124" spans="2:11" x14ac:dyDescent="0.2">
      <c r="B124" s="5">
        <v>109</v>
      </c>
      <c r="C124" s="5">
        <f t="shared" si="9"/>
        <v>0</v>
      </c>
      <c r="D124" s="6">
        <f t="shared" si="10"/>
        <v>1.2554231285172861</v>
      </c>
      <c r="E124" s="6">
        <f t="shared" si="11"/>
        <v>-1.2554231285172861</v>
      </c>
      <c r="F124" s="6">
        <f t="shared" si="12"/>
        <v>0</v>
      </c>
      <c r="G124" s="6">
        <f t="shared" si="13"/>
        <v>1.1963779080488668</v>
      </c>
      <c r="H124" s="6">
        <f t="shared" si="14"/>
        <v>-1.1963779080488668</v>
      </c>
      <c r="I124" s="6">
        <f t="shared" si="15"/>
        <v>0</v>
      </c>
      <c r="J124" s="6">
        <f t="shared" si="16"/>
        <v>5.9045220468419313E-2</v>
      </c>
      <c r="K124" s="6">
        <f t="shared" si="17"/>
        <v>-5.9045220468419313E-2</v>
      </c>
    </row>
    <row r="125" spans="2:11" x14ac:dyDescent="0.2">
      <c r="B125" s="5">
        <v>110</v>
      </c>
      <c r="C125" s="5">
        <f t="shared" si="9"/>
        <v>0</v>
      </c>
      <c r="D125" s="6">
        <f t="shared" si="10"/>
        <v>1.2554231285172861</v>
      </c>
      <c r="E125" s="6">
        <f t="shared" si="11"/>
        <v>-1.2554231285172861</v>
      </c>
      <c r="F125" s="6">
        <f t="shared" si="12"/>
        <v>0</v>
      </c>
      <c r="G125" s="6">
        <f t="shared" si="13"/>
        <v>1.1963779080488668</v>
      </c>
      <c r="H125" s="6">
        <f t="shared" si="14"/>
        <v>-1.1963779080488668</v>
      </c>
      <c r="I125" s="6">
        <f t="shared" si="15"/>
        <v>0</v>
      </c>
      <c r="J125" s="6">
        <f t="shared" si="16"/>
        <v>5.9045220468419313E-2</v>
      </c>
      <c r="K125" s="6">
        <f t="shared" si="17"/>
        <v>-5.9045220468419313E-2</v>
      </c>
    </row>
    <row r="126" spans="2:11" x14ac:dyDescent="0.2">
      <c r="B126" s="5">
        <v>111</v>
      </c>
      <c r="C126" s="5">
        <f t="shared" si="9"/>
        <v>0</v>
      </c>
      <c r="D126" s="6">
        <f t="shared" si="10"/>
        <v>1.2554231285172861</v>
      </c>
      <c r="E126" s="6">
        <f t="shared" si="11"/>
        <v>-1.2554231285172861</v>
      </c>
      <c r="F126" s="6">
        <f t="shared" si="12"/>
        <v>0</v>
      </c>
      <c r="G126" s="6">
        <f t="shared" si="13"/>
        <v>1.1963779080488668</v>
      </c>
      <c r="H126" s="6">
        <f t="shared" si="14"/>
        <v>-1.1963779080488668</v>
      </c>
      <c r="I126" s="6">
        <f t="shared" si="15"/>
        <v>0</v>
      </c>
      <c r="J126" s="6">
        <f t="shared" si="16"/>
        <v>5.9045220468419313E-2</v>
      </c>
      <c r="K126" s="6">
        <f t="shared" si="17"/>
        <v>-5.9045220468419313E-2</v>
      </c>
    </row>
    <row r="127" spans="2:11" x14ac:dyDescent="0.2">
      <c r="B127" s="5">
        <v>112</v>
      </c>
      <c r="C127" s="5">
        <f t="shared" si="9"/>
        <v>0</v>
      </c>
      <c r="D127" s="6">
        <f t="shared" si="10"/>
        <v>1.2554231285172861</v>
      </c>
      <c r="E127" s="6">
        <f t="shared" si="11"/>
        <v>-1.2554231285172861</v>
      </c>
      <c r="F127" s="6">
        <f t="shared" si="12"/>
        <v>0</v>
      </c>
      <c r="G127" s="6">
        <f t="shared" si="13"/>
        <v>1.1963779080488668</v>
      </c>
      <c r="H127" s="6">
        <f t="shared" si="14"/>
        <v>-1.1963779080488668</v>
      </c>
      <c r="I127" s="6">
        <f t="shared" si="15"/>
        <v>0</v>
      </c>
      <c r="J127" s="6">
        <f t="shared" si="16"/>
        <v>5.9045220468419313E-2</v>
      </c>
      <c r="K127" s="6">
        <f t="shared" si="17"/>
        <v>-5.9045220468419313E-2</v>
      </c>
    </row>
    <row r="128" spans="2:11" x14ac:dyDescent="0.2">
      <c r="B128" s="5">
        <v>113</v>
      </c>
      <c r="C128" s="5">
        <f t="shared" si="9"/>
        <v>0</v>
      </c>
      <c r="D128" s="6">
        <f t="shared" si="10"/>
        <v>1.2554231285172861</v>
      </c>
      <c r="E128" s="6">
        <f t="shared" si="11"/>
        <v>-1.2554231285172861</v>
      </c>
      <c r="F128" s="6">
        <f t="shared" si="12"/>
        <v>0</v>
      </c>
      <c r="G128" s="6">
        <f t="shared" si="13"/>
        <v>1.1963779080488668</v>
      </c>
      <c r="H128" s="6">
        <f t="shared" si="14"/>
        <v>-1.1963779080488668</v>
      </c>
      <c r="I128" s="6">
        <f t="shared" si="15"/>
        <v>0</v>
      </c>
      <c r="J128" s="6">
        <f t="shared" si="16"/>
        <v>5.9045220468419313E-2</v>
      </c>
      <c r="K128" s="6">
        <f t="shared" si="17"/>
        <v>-5.9045220468419313E-2</v>
      </c>
    </row>
    <row r="129" spans="2:11" x14ac:dyDescent="0.2">
      <c r="B129" s="5">
        <v>114</v>
      </c>
      <c r="C129" s="5">
        <f t="shared" si="9"/>
        <v>0</v>
      </c>
      <c r="D129" s="6">
        <f t="shared" si="10"/>
        <v>1.2554231285172861</v>
      </c>
      <c r="E129" s="6">
        <f t="shared" si="11"/>
        <v>-1.2554231285172861</v>
      </c>
      <c r="F129" s="6">
        <f t="shared" si="12"/>
        <v>0</v>
      </c>
      <c r="G129" s="6">
        <f t="shared" si="13"/>
        <v>1.1963779080488668</v>
      </c>
      <c r="H129" s="6">
        <f t="shared" si="14"/>
        <v>-1.1963779080488668</v>
      </c>
      <c r="I129" s="6">
        <f t="shared" si="15"/>
        <v>0</v>
      </c>
      <c r="J129" s="6">
        <f t="shared" si="16"/>
        <v>5.9045220468419313E-2</v>
      </c>
      <c r="K129" s="6">
        <f t="shared" si="17"/>
        <v>-5.9045220468419313E-2</v>
      </c>
    </row>
    <row r="130" spans="2:11" x14ac:dyDescent="0.2">
      <c r="B130" s="5">
        <v>115</v>
      </c>
      <c r="C130" s="5">
        <f t="shared" si="9"/>
        <v>0</v>
      </c>
      <c r="D130" s="6">
        <f t="shared" si="10"/>
        <v>1.2554231285172861</v>
      </c>
      <c r="E130" s="6">
        <f t="shared" si="11"/>
        <v>-1.2554231285172861</v>
      </c>
      <c r="F130" s="6">
        <f t="shared" si="12"/>
        <v>0</v>
      </c>
      <c r="G130" s="6">
        <f t="shared" si="13"/>
        <v>1.1963779080488668</v>
      </c>
      <c r="H130" s="6">
        <f t="shared" si="14"/>
        <v>-1.1963779080488668</v>
      </c>
      <c r="I130" s="6">
        <f t="shared" si="15"/>
        <v>0</v>
      </c>
      <c r="J130" s="6">
        <f t="shared" si="16"/>
        <v>5.9045220468419313E-2</v>
      </c>
      <c r="K130" s="6">
        <f t="shared" si="17"/>
        <v>-5.9045220468419313E-2</v>
      </c>
    </row>
    <row r="131" spans="2:11" x14ac:dyDescent="0.2">
      <c r="B131" s="5">
        <v>116</v>
      </c>
      <c r="C131" s="5">
        <f t="shared" si="9"/>
        <v>0</v>
      </c>
      <c r="D131" s="6">
        <f t="shared" si="10"/>
        <v>1.2554231285172861</v>
      </c>
      <c r="E131" s="6">
        <f t="shared" si="11"/>
        <v>-1.2554231285172861</v>
      </c>
      <c r="F131" s="6">
        <f t="shared" si="12"/>
        <v>0</v>
      </c>
      <c r="G131" s="6">
        <f t="shared" si="13"/>
        <v>1.1963779080488668</v>
      </c>
      <c r="H131" s="6">
        <f t="shared" si="14"/>
        <v>-1.1963779080488668</v>
      </c>
      <c r="I131" s="6">
        <f t="shared" si="15"/>
        <v>0</v>
      </c>
      <c r="J131" s="6">
        <f t="shared" si="16"/>
        <v>5.9045220468419313E-2</v>
      </c>
      <c r="K131" s="6">
        <f t="shared" si="17"/>
        <v>-5.9045220468419313E-2</v>
      </c>
    </row>
    <row r="132" spans="2:11" x14ac:dyDescent="0.2">
      <c r="B132" s="5">
        <v>117</v>
      </c>
      <c r="C132" s="5">
        <f t="shared" si="9"/>
        <v>0</v>
      </c>
      <c r="D132" s="6">
        <f t="shared" si="10"/>
        <v>1.2554231285172861</v>
      </c>
      <c r="E132" s="6">
        <f t="shared" si="11"/>
        <v>-1.2554231285172861</v>
      </c>
      <c r="F132" s="6">
        <f t="shared" si="12"/>
        <v>0</v>
      </c>
      <c r="G132" s="6">
        <f t="shared" si="13"/>
        <v>1.1963779080488668</v>
      </c>
      <c r="H132" s="6">
        <f t="shared" si="14"/>
        <v>-1.1963779080488668</v>
      </c>
      <c r="I132" s="6">
        <f t="shared" si="15"/>
        <v>0</v>
      </c>
      <c r="J132" s="6">
        <f t="shared" si="16"/>
        <v>5.9045220468419313E-2</v>
      </c>
      <c r="K132" s="6">
        <f t="shared" si="17"/>
        <v>-5.9045220468419313E-2</v>
      </c>
    </row>
    <row r="133" spans="2:11" x14ac:dyDescent="0.2">
      <c r="B133" s="5">
        <v>118</v>
      </c>
      <c r="C133" s="5">
        <f t="shared" si="9"/>
        <v>0</v>
      </c>
      <c r="D133" s="6">
        <f t="shared" si="10"/>
        <v>1.2554231285172861</v>
      </c>
      <c r="E133" s="6">
        <f t="shared" si="11"/>
        <v>-1.2554231285172861</v>
      </c>
      <c r="F133" s="6">
        <f t="shared" si="12"/>
        <v>0</v>
      </c>
      <c r="G133" s="6">
        <f t="shared" si="13"/>
        <v>1.1963779080488668</v>
      </c>
      <c r="H133" s="6">
        <f t="shared" si="14"/>
        <v>-1.1963779080488668</v>
      </c>
      <c r="I133" s="6">
        <f t="shared" si="15"/>
        <v>0</v>
      </c>
      <c r="J133" s="6">
        <f t="shared" si="16"/>
        <v>5.9045220468419313E-2</v>
      </c>
      <c r="K133" s="6">
        <f t="shared" si="17"/>
        <v>-5.9045220468419313E-2</v>
      </c>
    </row>
    <row r="134" spans="2:11" x14ac:dyDescent="0.2">
      <c r="B134" s="5">
        <v>119</v>
      </c>
      <c r="C134" s="5">
        <f t="shared" si="9"/>
        <v>0</v>
      </c>
      <c r="D134" s="6">
        <f t="shared" si="10"/>
        <v>1.2554231285172861</v>
      </c>
      <c r="E134" s="6">
        <f t="shared" si="11"/>
        <v>-1.2554231285172861</v>
      </c>
      <c r="F134" s="6">
        <f t="shared" si="12"/>
        <v>0</v>
      </c>
      <c r="G134" s="6">
        <f t="shared" si="13"/>
        <v>1.1963779080488668</v>
      </c>
      <c r="H134" s="6">
        <f t="shared" si="14"/>
        <v>-1.1963779080488668</v>
      </c>
      <c r="I134" s="6">
        <f t="shared" si="15"/>
        <v>0</v>
      </c>
      <c r="J134" s="6">
        <f t="shared" si="16"/>
        <v>5.9045220468419313E-2</v>
      </c>
      <c r="K134" s="6">
        <f t="shared" si="17"/>
        <v>-5.9045220468419313E-2</v>
      </c>
    </row>
    <row r="135" spans="2:11" x14ac:dyDescent="0.2">
      <c r="B135" s="5">
        <v>120</v>
      </c>
      <c r="C135" s="5">
        <f t="shared" si="9"/>
        <v>0</v>
      </c>
      <c r="D135" s="6">
        <f t="shared" si="10"/>
        <v>1.2554231285172861</v>
      </c>
      <c r="E135" s="6">
        <f t="shared" si="11"/>
        <v>-1.2554231285172861</v>
      </c>
      <c r="F135" s="6">
        <f t="shared" si="12"/>
        <v>0</v>
      </c>
      <c r="G135" s="6">
        <f t="shared" si="13"/>
        <v>1.1963779080488668</v>
      </c>
      <c r="H135" s="6">
        <f t="shared" si="14"/>
        <v>-1.1963779080488668</v>
      </c>
      <c r="I135" s="6">
        <f t="shared" si="15"/>
        <v>0</v>
      </c>
      <c r="J135" s="6">
        <f t="shared" si="16"/>
        <v>5.9045220468419313E-2</v>
      </c>
      <c r="K135" s="6">
        <f t="shared" si="17"/>
        <v>-5.9045220468419313E-2</v>
      </c>
    </row>
    <row r="136" spans="2:11" x14ac:dyDescent="0.2">
      <c r="B136" s="5">
        <v>121</v>
      </c>
      <c r="C136" s="5">
        <f t="shared" si="9"/>
        <v>0</v>
      </c>
      <c r="D136" s="6">
        <f t="shared" si="10"/>
        <v>1.2554231285172861</v>
      </c>
      <c r="E136" s="6">
        <f t="shared" si="11"/>
        <v>-1.2554231285172861</v>
      </c>
      <c r="F136" s="6">
        <f t="shared" si="12"/>
        <v>0</v>
      </c>
      <c r="G136" s="6">
        <f t="shared" si="13"/>
        <v>1.1963779080488668</v>
      </c>
      <c r="H136" s="6">
        <f t="shared" si="14"/>
        <v>-1.1963779080488668</v>
      </c>
      <c r="I136" s="6">
        <f t="shared" si="15"/>
        <v>0</v>
      </c>
      <c r="J136" s="6">
        <f t="shared" si="16"/>
        <v>5.9045220468419313E-2</v>
      </c>
      <c r="K136" s="6">
        <f t="shared" si="17"/>
        <v>-5.9045220468419313E-2</v>
      </c>
    </row>
    <row r="137" spans="2:11" x14ac:dyDescent="0.2">
      <c r="B137" s="5">
        <v>122</v>
      </c>
      <c r="C137" s="5">
        <f t="shared" si="9"/>
        <v>0</v>
      </c>
      <c r="D137" s="6">
        <f t="shared" si="10"/>
        <v>1.2554231285172861</v>
      </c>
      <c r="E137" s="6">
        <f t="shared" si="11"/>
        <v>-1.2554231285172861</v>
      </c>
      <c r="F137" s="6">
        <f t="shared" si="12"/>
        <v>0</v>
      </c>
      <c r="G137" s="6">
        <f t="shared" si="13"/>
        <v>1.1963779080488668</v>
      </c>
      <c r="H137" s="6">
        <f t="shared" si="14"/>
        <v>-1.1963779080488668</v>
      </c>
      <c r="I137" s="6">
        <f t="shared" si="15"/>
        <v>0</v>
      </c>
      <c r="J137" s="6">
        <f t="shared" si="16"/>
        <v>5.9045220468419313E-2</v>
      </c>
      <c r="K137" s="6">
        <f t="shared" si="17"/>
        <v>-5.9045220468419313E-2</v>
      </c>
    </row>
    <row r="138" spans="2:11" x14ac:dyDescent="0.2">
      <c r="B138" s="5">
        <v>123</v>
      </c>
      <c r="C138" s="5">
        <f t="shared" si="9"/>
        <v>0</v>
      </c>
      <c r="D138" s="6">
        <f t="shared" si="10"/>
        <v>1.2554231285172861</v>
      </c>
      <c r="E138" s="6">
        <f t="shared" si="11"/>
        <v>-1.2554231285172861</v>
      </c>
      <c r="F138" s="6">
        <f t="shared" si="12"/>
        <v>0</v>
      </c>
      <c r="G138" s="6">
        <f t="shared" si="13"/>
        <v>1.1963779080488668</v>
      </c>
      <c r="H138" s="6">
        <f t="shared" si="14"/>
        <v>-1.1963779080488668</v>
      </c>
      <c r="I138" s="6">
        <f t="shared" si="15"/>
        <v>0</v>
      </c>
      <c r="J138" s="6">
        <f t="shared" si="16"/>
        <v>5.9045220468419313E-2</v>
      </c>
      <c r="K138" s="6">
        <f t="shared" si="17"/>
        <v>-5.9045220468419313E-2</v>
      </c>
    </row>
    <row r="139" spans="2:11" x14ac:dyDescent="0.2">
      <c r="B139" s="5">
        <v>124</v>
      </c>
      <c r="C139" s="5">
        <f t="shared" si="9"/>
        <v>0</v>
      </c>
      <c r="D139" s="6">
        <f t="shared" si="10"/>
        <v>1.2554231285172861</v>
      </c>
      <c r="E139" s="6">
        <f t="shared" si="11"/>
        <v>-1.2554231285172861</v>
      </c>
      <c r="F139" s="6">
        <f t="shared" si="12"/>
        <v>0</v>
      </c>
      <c r="G139" s="6">
        <f t="shared" si="13"/>
        <v>1.1963779080488668</v>
      </c>
      <c r="H139" s="6">
        <f t="shared" si="14"/>
        <v>-1.1963779080488668</v>
      </c>
      <c r="I139" s="6">
        <f t="shared" si="15"/>
        <v>0</v>
      </c>
      <c r="J139" s="6">
        <f t="shared" si="16"/>
        <v>5.9045220468419313E-2</v>
      </c>
      <c r="K139" s="6">
        <f t="shared" si="17"/>
        <v>-5.9045220468419313E-2</v>
      </c>
    </row>
    <row r="140" spans="2:11" x14ac:dyDescent="0.2">
      <c r="B140" s="5">
        <v>125</v>
      </c>
      <c r="C140" s="5">
        <f t="shared" si="9"/>
        <v>0</v>
      </c>
      <c r="D140" s="6">
        <f t="shared" si="10"/>
        <v>1.2554231285172861</v>
      </c>
      <c r="E140" s="6">
        <f t="shared" si="11"/>
        <v>-1.2554231285172861</v>
      </c>
      <c r="F140" s="6">
        <f t="shared" si="12"/>
        <v>0</v>
      </c>
      <c r="G140" s="6">
        <f t="shared" si="13"/>
        <v>1.1963779080488668</v>
      </c>
      <c r="H140" s="6">
        <f t="shared" si="14"/>
        <v>-1.1963779080488668</v>
      </c>
      <c r="I140" s="6">
        <f t="shared" si="15"/>
        <v>0</v>
      </c>
      <c r="J140" s="6">
        <f t="shared" si="16"/>
        <v>5.9045220468419313E-2</v>
      </c>
      <c r="K140" s="6">
        <f t="shared" si="17"/>
        <v>-5.9045220468419313E-2</v>
      </c>
    </row>
    <row r="141" spans="2:11" x14ac:dyDescent="0.2">
      <c r="B141" s="5">
        <v>126</v>
      </c>
      <c r="C141" s="5">
        <f t="shared" si="9"/>
        <v>0</v>
      </c>
      <c r="D141" s="6">
        <f t="shared" si="10"/>
        <v>1.2554231285172861</v>
      </c>
      <c r="E141" s="6">
        <f t="shared" si="11"/>
        <v>-1.2554231285172861</v>
      </c>
      <c r="F141" s="6">
        <f t="shared" si="12"/>
        <v>0</v>
      </c>
      <c r="G141" s="6">
        <f t="shared" si="13"/>
        <v>1.1963779080488668</v>
      </c>
      <c r="H141" s="6">
        <f t="shared" si="14"/>
        <v>-1.1963779080488668</v>
      </c>
      <c r="I141" s="6">
        <f t="shared" si="15"/>
        <v>0</v>
      </c>
      <c r="J141" s="6">
        <f t="shared" si="16"/>
        <v>5.9045220468419313E-2</v>
      </c>
      <c r="K141" s="6">
        <f t="shared" si="17"/>
        <v>-5.9045220468419313E-2</v>
      </c>
    </row>
    <row r="142" spans="2:11" x14ac:dyDescent="0.2">
      <c r="B142" s="5">
        <v>127</v>
      </c>
      <c r="C142" s="5">
        <f t="shared" si="9"/>
        <v>0</v>
      </c>
      <c r="D142" s="6">
        <f t="shared" si="10"/>
        <v>1.2554231285172861</v>
      </c>
      <c r="E142" s="6">
        <f t="shared" si="11"/>
        <v>-1.2554231285172861</v>
      </c>
      <c r="F142" s="6">
        <f t="shared" si="12"/>
        <v>0</v>
      </c>
      <c r="G142" s="6">
        <f t="shared" si="13"/>
        <v>1.1963779080488668</v>
      </c>
      <c r="H142" s="6">
        <f t="shared" si="14"/>
        <v>-1.1963779080488668</v>
      </c>
      <c r="I142" s="6">
        <f t="shared" si="15"/>
        <v>0</v>
      </c>
      <c r="J142" s="6">
        <f t="shared" si="16"/>
        <v>5.9045220468419313E-2</v>
      </c>
      <c r="K142" s="6">
        <f t="shared" si="17"/>
        <v>-5.9045220468419313E-2</v>
      </c>
    </row>
    <row r="143" spans="2:11" x14ac:dyDescent="0.2">
      <c r="B143" s="5">
        <v>128</v>
      </c>
      <c r="C143" s="5">
        <f t="shared" si="9"/>
        <v>0</v>
      </c>
      <c r="D143" s="6">
        <f t="shared" si="10"/>
        <v>1.2554231285172861</v>
      </c>
      <c r="E143" s="6">
        <f t="shared" si="11"/>
        <v>-1.2554231285172861</v>
      </c>
      <c r="F143" s="6">
        <f t="shared" si="12"/>
        <v>0</v>
      </c>
      <c r="G143" s="6">
        <f t="shared" si="13"/>
        <v>1.1963779080488668</v>
      </c>
      <c r="H143" s="6">
        <f t="shared" si="14"/>
        <v>-1.1963779080488668</v>
      </c>
      <c r="I143" s="6">
        <f t="shared" si="15"/>
        <v>0</v>
      </c>
      <c r="J143" s="6">
        <f t="shared" si="16"/>
        <v>5.9045220468419313E-2</v>
      </c>
      <c r="K143" s="6">
        <f t="shared" si="17"/>
        <v>-5.9045220468419313E-2</v>
      </c>
    </row>
    <row r="144" spans="2:11" x14ac:dyDescent="0.2">
      <c r="B144" s="5">
        <v>129</v>
      </c>
      <c r="C144" s="5">
        <f t="shared" ref="C144:C207" si="18">IF(B144&lt;$E$10,0,B144)</f>
        <v>0</v>
      </c>
      <c r="D144" s="6">
        <f t="shared" ref="D144:D207" si="19">$J$9</f>
        <v>1.2554231285172861</v>
      </c>
      <c r="E144" s="6">
        <f t="shared" ref="E144:E207" si="20">C144-D144</f>
        <v>-1.2554231285172861</v>
      </c>
      <c r="F144" s="6">
        <f t="shared" ref="F144:F207" si="21">IF(B144&lt;$E$10,0,$E$10)</f>
        <v>0</v>
      </c>
      <c r="G144" s="6">
        <f t="shared" ref="G144:G207" si="22">$J$10</f>
        <v>1.1963779080488668</v>
      </c>
      <c r="H144" s="6">
        <f t="shared" ref="H144:H207" si="23">F144-G144</f>
        <v>-1.1963779080488668</v>
      </c>
      <c r="I144" s="6">
        <f t="shared" ref="I144:I207" si="24">IF(B144&lt;$E$10,0,B144-$E$10)</f>
        <v>0</v>
      </c>
      <c r="J144" s="6">
        <f t="shared" ref="J144:J207" si="25">$J$11</f>
        <v>5.9045220468419313E-2</v>
      </c>
      <c r="K144" s="6">
        <f t="shared" ref="K144:K207" si="26">I144-J144</f>
        <v>-5.9045220468419313E-2</v>
      </c>
    </row>
    <row r="145" spans="2:11" x14ac:dyDescent="0.2">
      <c r="B145" s="5">
        <v>130</v>
      </c>
      <c r="C145" s="5">
        <f t="shared" si="18"/>
        <v>0</v>
      </c>
      <c r="D145" s="6">
        <f t="shared" si="19"/>
        <v>1.2554231285172861</v>
      </c>
      <c r="E145" s="6">
        <f t="shared" si="20"/>
        <v>-1.2554231285172861</v>
      </c>
      <c r="F145" s="6">
        <f t="shared" si="21"/>
        <v>0</v>
      </c>
      <c r="G145" s="6">
        <f t="shared" si="22"/>
        <v>1.1963779080488668</v>
      </c>
      <c r="H145" s="6">
        <f t="shared" si="23"/>
        <v>-1.1963779080488668</v>
      </c>
      <c r="I145" s="6">
        <f t="shared" si="24"/>
        <v>0</v>
      </c>
      <c r="J145" s="6">
        <f t="shared" si="25"/>
        <v>5.9045220468419313E-2</v>
      </c>
      <c r="K145" s="6">
        <f t="shared" si="26"/>
        <v>-5.9045220468419313E-2</v>
      </c>
    </row>
    <row r="146" spans="2:11" x14ac:dyDescent="0.2">
      <c r="B146" s="5">
        <v>131</v>
      </c>
      <c r="C146" s="5">
        <f t="shared" si="18"/>
        <v>0</v>
      </c>
      <c r="D146" s="6">
        <f t="shared" si="19"/>
        <v>1.2554231285172861</v>
      </c>
      <c r="E146" s="6">
        <f t="shared" si="20"/>
        <v>-1.2554231285172861</v>
      </c>
      <c r="F146" s="6">
        <f t="shared" si="21"/>
        <v>0</v>
      </c>
      <c r="G146" s="6">
        <f t="shared" si="22"/>
        <v>1.1963779080488668</v>
      </c>
      <c r="H146" s="6">
        <f t="shared" si="23"/>
        <v>-1.1963779080488668</v>
      </c>
      <c r="I146" s="6">
        <f t="shared" si="24"/>
        <v>0</v>
      </c>
      <c r="J146" s="6">
        <f t="shared" si="25"/>
        <v>5.9045220468419313E-2</v>
      </c>
      <c r="K146" s="6">
        <f t="shared" si="26"/>
        <v>-5.9045220468419313E-2</v>
      </c>
    </row>
    <row r="147" spans="2:11" x14ac:dyDescent="0.2">
      <c r="B147" s="5">
        <v>132</v>
      </c>
      <c r="C147" s="5">
        <f t="shared" si="18"/>
        <v>0</v>
      </c>
      <c r="D147" s="6">
        <f t="shared" si="19"/>
        <v>1.2554231285172861</v>
      </c>
      <c r="E147" s="6">
        <f t="shared" si="20"/>
        <v>-1.2554231285172861</v>
      </c>
      <c r="F147" s="6">
        <f t="shared" si="21"/>
        <v>0</v>
      </c>
      <c r="G147" s="6">
        <f t="shared" si="22"/>
        <v>1.1963779080488668</v>
      </c>
      <c r="H147" s="6">
        <f t="shared" si="23"/>
        <v>-1.1963779080488668</v>
      </c>
      <c r="I147" s="6">
        <f t="shared" si="24"/>
        <v>0</v>
      </c>
      <c r="J147" s="6">
        <f t="shared" si="25"/>
        <v>5.9045220468419313E-2</v>
      </c>
      <c r="K147" s="6">
        <f t="shared" si="26"/>
        <v>-5.9045220468419313E-2</v>
      </c>
    </row>
    <row r="148" spans="2:11" x14ac:dyDescent="0.2">
      <c r="B148" s="5">
        <v>133</v>
      </c>
      <c r="C148" s="5">
        <f t="shared" si="18"/>
        <v>0</v>
      </c>
      <c r="D148" s="6">
        <f t="shared" si="19"/>
        <v>1.2554231285172861</v>
      </c>
      <c r="E148" s="6">
        <f t="shared" si="20"/>
        <v>-1.2554231285172861</v>
      </c>
      <c r="F148" s="6">
        <f t="shared" si="21"/>
        <v>0</v>
      </c>
      <c r="G148" s="6">
        <f t="shared" si="22"/>
        <v>1.1963779080488668</v>
      </c>
      <c r="H148" s="6">
        <f t="shared" si="23"/>
        <v>-1.1963779080488668</v>
      </c>
      <c r="I148" s="6">
        <f t="shared" si="24"/>
        <v>0</v>
      </c>
      <c r="J148" s="6">
        <f t="shared" si="25"/>
        <v>5.9045220468419313E-2</v>
      </c>
      <c r="K148" s="6">
        <f t="shared" si="26"/>
        <v>-5.9045220468419313E-2</v>
      </c>
    </row>
    <row r="149" spans="2:11" x14ac:dyDescent="0.2">
      <c r="B149" s="5">
        <v>134</v>
      </c>
      <c r="C149" s="5">
        <f t="shared" si="18"/>
        <v>0</v>
      </c>
      <c r="D149" s="6">
        <f t="shared" si="19"/>
        <v>1.2554231285172861</v>
      </c>
      <c r="E149" s="6">
        <f t="shared" si="20"/>
        <v>-1.2554231285172861</v>
      </c>
      <c r="F149" s="6">
        <f t="shared" si="21"/>
        <v>0</v>
      </c>
      <c r="G149" s="6">
        <f t="shared" si="22"/>
        <v>1.1963779080488668</v>
      </c>
      <c r="H149" s="6">
        <f t="shared" si="23"/>
        <v>-1.1963779080488668</v>
      </c>
      <c r="I149" s="6">
        <f t="shared" si="24"/>
        <v>0</v>
      </c>
      <c r="J149" s="6">
        <f t="shared" si="25"/>
        <v>5.9045220468419313E-2</v>
      </c>
      <c r="K149" s="6">
        <f t="shared" si="26"/>
        <v>-5.9045220468419313E-2</v>
      </c>
    </row>
    <row r="150" spans="2:11" x14ac:dyDescent="0.2">
      <c r="B150" s="5">
        <v>135</v>
      </c>
      <c r="C150" s="5">
        <f t="shared" si="18"/>
        <v>0</v>
      </c>
      <c r="D150" s="6">
        <f t="shared" si="19"/>
        <v>1.2554231285172861</v>
      </c>
      <c r="E150" s="6">
        <f t="shared" si="20"/>
        <v>-1.2554231285172861</v>
      </c>
      <c r="F150" s="6">
        <f t="shared" si="21"/>
        <v>0</v>
      </c>
      <c r="G150" s="6">
        <f t="shared" si="22"/>
        <v>1.1963779080488668</v>
      </c>
      <c r="H150" s="6">
        <f t="shared" si="23"/>
        <v>-1.1963779080488668</v>
      </c>
      <c r="I150" s="6">
        <f t="shared" si="24"/>
        <v>0</v>
      </c>
      <c r="J150" s="6">
        <f t="shared" si="25"/>
        <v>5.9045220468419313E-2</v>
      </c>
      <c r="K150" s="6">
        <f t="shared" si="26"/>
        <v>-5.9045220468419313E-2</v>
      </c>
    </row>
    <row r="151" spans="2:11" x14ac:dyDescent="0.2">
      <c r="B151" s="5">
        <v>136</v>
      </c>
      <c r="C151" s="5">
        <f t="shared" si="18"/>
        <v>0</v>
      </c>
      <c r="D151" s="6">
        <f t="shared" si="19"/>
        <v>1.2554231285172861</v>
      </c>
      <c r="E151" s="6">
        <f t="shared" si="20"/>
        <v>-1.2554231285172861</v>
      </c>
      <c r="F151" s="6">
        <f t="shared" si="21"/>
        <v>0</v>
      </c>
      <c r="G151" s="6">
        <f t="shared" si="22"/>
        <v>1.1963779080488668</v>
      </c>
      <c r="H151" s="6">
        <f t="shared" si="23"/>
        <v>-1.1963779080488668</v>
      </c>
      <c r="I151" s="6">
        <f t="shared" si="24"/>
        <v>0</v>
      </c>
      <c r="J151" s="6">
        <f t="shared" si="25"/>
        <v>5.9045220468419313E-2</v>
      </c>
      <c r="K151" s="6">
        <f t="shared" si="26"/>
        <v>-5.9045220468419313E-2</v>
      </c>
    </row>
    <row r="152" spans="2:11" x14ac:dyDescent="0.2">
      <c r="B152" s="5">
        <v>137</v>
      </c>
      <c r="C152" s="5">
        <f t="shared" si="18"/>
        <v>0</v>
      </c>
      <c r="D152" s="6">
        <f t="shared" si="19"/>
        <v>1.2554231285172861</v>
      </c>
      <c r="E152" s="6">
        <f t="shared" si="20"/>
        <v>-1.2554231285172861</v>
      </c>
      <c r="F152" s="6">
        <f t="shared" si="21"/>
        <v>0</v>
      </c>
      <c r="G152" s="6">
        <f t="shared" si="22"/>
        <v>1.1963779080488668</v>
      </c>
      <c r="H152" s="6">
        <f t="shared" si="23"/>
        <v>-1.1963779080488668</v>
      </c>
      <c r="I152" s="6">
        <f t="shared" si="24"/>
        <v>0</v>
      </c>
      <c r="J152" s="6">
        <f t="shared" si="25"/>
        <v>5.9045220468419313E-2</v>
      </c>
      <c r="K152" s="6">
        <f t="shared" si="26"/>
        <v>-5.9045220468419313E-2</v>
      </c>
    </row>
    <row r="153" spans="2:11" x14ac:dyDescent="0.2">
      <c r="B153" s="5">
        <v>138</v>
      </c>
      <c r="C153" s="5">
        <f t="shared" si="18"/>
        <v>0</v>
      </c>
      <c r="D153" s="6">
        <f t="shared" si="19"/>
        <v>1.2554231285172861</v>
      </c>
      <c r="E153" s="6">
        <f t="shared" si="20"/>
        <v>-1.2554231285172861</v>
      </c>
      <c r="F153" s="6">
        <f t="shared" si="21"/>
        <v>0</v>
      </c>
      <c r="G153" s="6">
        <f t="shared" si="22"/>
        <v>1.1963779080488668</v>
      </c>
      <c r="H153" s="6">
        <f t="shared" si="23"/>
        <v>-1.1963779080488668</v>
      </c>
      <c r="I153" s="6">
        <f t="shared" si="24"/>
        <v>0</v>
      </c>
      <c r="J153" s="6">
        <f t="shared" si="25"/>
        <v>5.9045220468419313E-2</v>
      </c>
      <c r="K153" s="6">
        <f t="shared" si="26"/>
        <v>-5.9045220468419313E-2</v>
      </c>
    </row>
    <row r="154" spans="2:11" x14ac:dyDescent="0.2">
      <c r="B154" s="5">
        <v>139</v>
      </c>
      <c r="C154" s="5">
        <f t="shared" si="18"/>
        <v>0</v>
      </c>
      <c r="D154" s="6">
        <f t="shared" si="19"/>
        <v>1.2554231285172861</v>
      </c>
      <c r="E154" s="6">
        <f t="shared" si="20"/>
        <v>-1.2554231285172861</v>
      </c>
      <c r="F154" s="6">
        <f t="shared" si="21"/>
        <v>0</v>
      </c>
      <c r="G154" s="6">
        <f t="shared" si="22"/>
        <v>1.1963779080488668</v>
      </c>
      <c r="H154" s="6">
        <f t="shared" si="23"/>
        <v>-1.1963779080488668</v>
      </c>
      <c r="I154" s="6">
        <f t="shared" si="24"/>
        <v>0</v>
      </c>
      <c r="J154" s="6">
        <f t="shared" si="25"/>
        <v>5.9045220468419313E-2</v>
      </c>
      <c r="K154" s="6">
        <f t="shared" si="26"/>
        <v>-5.9045220468419313E-2</v>
      </c>
    </row>
    <row r="155" spans="2:11" x14ac:dyDescent="0.2">
      <c r="B155" s="5">
        <v>140</v>
      </c>
      <c r="C155" s="5">
        <f t="shared" si="18"/>
        <v>140</v>
      </c>
      <c r="D155" s="6">
        <f t="shared" si="19"/>
        <v>1.2554231285172861</v>
      </c>
      <c r="E155" s="6">
        <f t="shared" si="20"/>
        <v>138.74457687148271</v>
      </c>
      <c r="F155" s="6">
        <f t="shared" si="21"/>
        <v>140</v>
      </c>
      <c r="G155" s="6">
        <f t="shared" si="22"/>
        <v>1.1963779080488668</v>
      </c>
      <c r="H155" s="6">
        <f t="shared" si="23"/>
        <v>138.80362209195113</v>
      </c>
      <c r="I155" s="6">
        <f t="shared" si="24"/>
        <v>0</v>
      </c>
      <c r="J155" s="6">
        <f t="shared" si="25"/>
        <v>5.9045220468419313E-2</v>
      </c>
      <c r="K155" s="6">
        <f t="shared" si="26"/>
        <v>-5.9045220468419313E-2</v>
      </c>
    </row>
    <row r="156" spans="2:11" x14ac:dyDescent="0.2">
      <c r="B156" s="5">
        <v>141</v>
      </c>
      <c r="C156" s="5">
        <f t="shared" si="18"/>
        <v>141</v>
      </c>
      <c r="D156" s="6">
        <f t="shared" si="19"/>
        <v>1.2554231285172861</v>
      </c>
      <c r="E156" s="6">
        <f t="shared" si="20"/>
        <v>139.74457687148271</v>
      </c>
      <c r="F156" s="6">
        <f t="shared" si="21"/>
        <v>140</v>
      </c>
      <c r="G156" s="6">
        <f t="shared" si="22"/>
        <v>1.1963779080488668</v>
      </c>
      <c r="H156" s="6">
        <f t="shared" si="23"/>
        <v>138.80362209195113</v>
      </c>
      <c r="I156" s="6">
        <f t="shared" si="24"/>
        <v>1</v>
      </c>
      <c r="J156" s="6">
        <f t="shared" si="25"/>
        <v>5.9045220468419313E-2</v>
      </c>
      <c r="K156" s="6">
        <f t="shared" si="26"/>
        <v>0.94095477953158069</v>
      </c>
    </row>
    <row r="157" spans="2:11" x14ac:dyDescent="0.2">
      <c r="B157" s="5">
        <v>142</v>
      </c>
      <c r="C157" s="5">
        <f t="shared" si="18"/>
        <v>142</v>
      </c>
      <c r="D157" s="6">
        <f t="shared" si="19"/>
        <v>1.2554231285172861</v>
      </c>
      <c r="E157" s="6">
        <f t="shared" si="20"/>
        <v>140.74457687148271</v>
      </c>
      <c r="F157" s="6">
        <f t="shared" si="21"/>
        <v>140</v>
      </c>
      <c r="G157" s="6">
        <f t="shared" si="22"/>
        <v>1.1963779080488668</v>
      </c>
      <c r="H157" s="6">
        <f t="shared" si="23"/>
        <v>138.80362209195113</v>
      </c>
      <c r="I157" s="6">
        <f t="shared" si="24"/>
        <v>2</v>
      </c>
      <c r="J157" s="6">
        <f t="shared" si="25"/>
        <v>5.9045220468419313E-2</v>
      </c>
      <c r="K157" s="6">
        <f t="shared" si="26"/>
        <v>1.9409547795315807</v>
      </c>
    </row>
    <row r="158" spans="2:11" x14ac:dyDescent="0.2">
      <c r="B158" s="5">
        <v>143</v>
      </c>
      <c r="C158" s="5">
        <f t="shared" si="18"/>
        <v>143</v>
      </c>
      <c r="D158" s="6">
        <f t="shared" si="19"/>
        <v>1.2554231285172861</v>
      </c>
      <c r="E158" s="6">
        <f t="shared" si="20"/>
        <v>141.74457687148271</v>
      </c>
      <c r="F158" s="6">
        <f t="shared" si="21"/>
        <v>140</v>
      </c>
      <c r="G158" s="6">
        <f t="shared" si="22"/>
        <v>1.1963779080488668</v>
      </c>
      <c r="H158" s="6">
        <f t="shared" si="23"/>
        <v>138.80362209195113</v>
      </c>
      <c r="I158" s="6">
        <f t="shared" si="24"/>
        <v>3</v>
      </c>
      <c r="J158" s="6">
        <f t="shared" si="25"/>
        <v>5.9045220468419313E-2</v>
      </c>
      <c r="K158" s="6">
        <f t="shared" si="26"/>
        <v>2.9409547795315807</v>
      </c>
    </row>
    <row r="159" spans="2:11" x14ac:dyDescent="0.2">
      <c r="B159" s="5">
        <v>144</v>
      </c>
      <c r="C159" s="5">
        <f t="shared" si="18"/>
        <v>144</v>
      </c>
      <c r="D159" s="6">
        <f t="shared" si="19"/>
        <v>1.2554231285172861</v>
      </c>
      <c r="E159" s="6">
        <f t="shared" si="20"/>
        <v>142.74457687148271</v>
      </c>
      <c r="F159" s="6">
        <f t="shared" si="21"/>
        <v>140</v>
      </c>
      <c r="G159" s="6">
        <f t="shared" si="22"/>
        <v>1.1963779080488668</v>
      </c>
      <c r="H159" s="6">
        <f t="shared" si="23"/>
        <v>138.80362209195113</v>
      </c>
      <c r="I159" s="6">
        <f t="shared" si="24"/>
        <v>4</v>
      </c>
      <c r="J159" s="6">
        <f t="shared" si="25"/>
        <v>5.9045220468419313E-2</v>
      </c>
      <c r="K159" s="6">
        <f t="shared" si="26"/>
        <v>3.9409547795315807</v>
      </c>
    </row>
    <row r="160" spans="2:11" x14ac:dyDescent="0.2">
      <c r="B160" s="5">
        <v>145</v>
      </c>
      <c r="C160" s="5">
        <f t="shared" si="18"/>
        <v>145</v>
      </c>
      <c r="D160" s="6">
        <f t="shared" si="19"/>
        <v>1.2554231285172861</v>
      </c>
      <c r="E160" s="6">
        <f t="shared" si="20"/>
        <v>143.74457687148271</v>
      </c>
      <c r="F160" s="6">
        <f t="shared" si="21"/>
        <v>140</v>
      </c>
      <c r="G160" s="6">
        <f t="shared" si="22"/>
        <v>1.1963779080488668</v>
      </c>
      <c r="H160" s="6">
        <f t="shared" si="23"/>
        <v>138.80362209195113</v>
      </c>
      <c r="I160" s="6">
        <f t="shared" si="24"/>
        <v>5</v>
      </c>
      <c r="J160" s="6">
        <f t="shared" si="25"/>
        <v>5.9045220468419313E-2</v>
      </c>
      <c r="K160" s="6">
        <f t="shared" si="26"/>
        <v>4.9409547795315802</v>
      </c>
    </row>
    <row r="161" spans="2:11" x14ac:dyDescent="0.2">
      <c r="B161" s="5">
        <v>146</v>
      </c>
      <c r="C161" s="5">
        <f t="shared" si="18"/>
        <v>146</v>
      </c>
      <c r="D161" s="6">
        <f t="shared" si="19"/>
        <v>1.2554231285172861</v>
      </c>
      <c r="E161" s="6">
        <f t="shared" si="20"/>
        <v>144.74457687148271</v>
      </c>
      <c r="F161" s="6">
        <f t="shared" si="21"/>
        <v>140</v>
      </c>
      <c r="G161" s="6">
        <f t="shared" si="22"/>
        <v>1.1963779080488668</v>
      </c>
      <c r="H161" s="6">
        <f t="shared" si="23"/>
        <v>138.80362209195113</v>
      </c>
      <c r="I161" s="6">
        <f t="shared" si="24"/>
        <v>6</v>
      </c>
      <c r="J161" s="6">
        <f t="shared" si="25"/>
        <v>5.9045220468419313E-2</v>
      </c>
      <c r="K161" s="6">
        <f t="shared" si="26"/>
        <v>5.9409547795315802</v>
      </c>
    </row>
    <row r="162" spans="2:11" x14ac:dyDescent="0.2">
      <c r="B162" s="5">
        <v>147</v>
      </c>
      <c r="C162" s="5">
        <f t="shared" si="18"/>
        <v>147</v>
      </c>
      <c r="D162" s="6">
        <f t="shared" si="19"/>
        <v>1.2554231285172861</v>
      </c>
      <c r="E162" s="6">
        <f t="shared" si="20"/>
        <v>145.74457687148271</v>
      </c>
      <c r="F162" s="6">
        <f t="shared" si="21"/>
        <v>140</v>
      </c>
      <c r="G162" s="6">
        <f t="shared" si="22"/>
        <v>1.1963779080488668</v>
      </c>
      <c r="H162" s="6">
        <f t="shared" si="23"/>
        <v>138.80362209195113</v>
      </c>
      <c r="I162" s="6">
        <f t="shared" si="24"/>
        <v>7</v>
      </c>
      <c r="J162" s="6">
        <f t="shared" si="25"/>
        <v>5.9045220468419313E-2</v>
      </c>
      <c r="K162" s="6">
        <f t="shared" si="26"/>
        <v>6.9409547795315802</v>
      </c>
    </row>
    <row r="163" spans="2:11" x14ac:dyDescent="0.2">
      <c r="B163" s="5">
        <v>148</v>
      </c>
      <c r="C163" s="5">
        <f t="shared" si="18"/>
        <v>148</v>
      </c>
      <c r="D163" s="6">
        <f t="shared" si="19"/>
        <v>1.2554231285172861</v>
      </c>
      <c r="E163" s="6">
        <f t="shared" si="20"/>
        <v>146.74457687148271</v>
      </c>
      <c r="F163" s="6">
        <f t="shared" si="21"/>
        <v>140</v>
      </c>
      <c r="G163" s="6">
        <f t="shared" si="22"/>
        <v>1.1963779080488668</v>
      </c>
      <c r="H163" s="6">
        <f t="shared" si="23"/>
        <v>138.80362209195113</v>
      </c>
      <c r="I163" s="6">
        <f t="shared" si="24"/>
        <v>8</v>
      </c>
      <c r="J163" s="6">
        <f t="shared" si="25"/>
        <v>5.9045220468419313E-2</v>
      </c>
      <c r="K163" s="6">
        <f t="shared" si="26"/>
        <v>7.9409547795315802</v>
      </c>
    </row>
    <row r="164" spans="2:11" x14ac:dyDescent="0.2">
      <c r="B164" s="5">
        <v>149</v>
      </c>
      <c r="C164" s="5">
        <f t="shared" si="18"/>
        <v>149</v>
      </c>
      <c r="D164" s="6">
        <f t="shared" si="19"/>
        <v>1.2554231285172861</v>
      </c>
      <c r="E164" s="6">
        <f t="shared" si="20"/>
        <v>147.74457687148271</v>
      </c>
      <c r="F164" s="6">
        <f t="shared" si="21"/>
        <v>140</v>
      </c>
      <c r="G164" s="6">
        <f t="shared" si="22"/>
        <v>1.1963779080488668</v>
      </c>
      <c r="H164" s="6">
        <f t="shared" si="23"/>
        <v>138.80362209195113</v>
      </c>
      <c r="I164" s="6">
        <f t="shared" si="24"/>
        <v>9</v>
      </c>
      <c r="J164" s="6">
        <f t="shared" si="25"/>
        <v>5.9045220468419313E-2</v>
      </c>
      <c r="K164" s="6">
        <f t="shared" si="26"/>
        <v>8.9409547795315802</v>
      </c>
    </row>
    <row r="165" spans="2:11" x14ac:dyDescent="0.2">
      <c r="B165" s="5">
        <v>150</v>
      </c>
      <c r="C165" s="5">
        <f t="shared" si="18"/>
        <v>150</v>
      </c>
      <c r="D165" s="6">
        <f t="shared" si="19"/>
        <v>1.2554231285172861</v>
      </c>
      <c r="E165" s="6">
        <f t="shared" si="20"/>
        <v>148.74457687148271</v>
      </c>
      <c r="F165" s="6">
        <f t="shared" si="21"/>
        <v>140</v>
      </c>
      <c r="G165" s="6">
        <f t="shared" si="22"/>
        <v>1.1963779080488668</v>
      </c>
      <c r="H165" s="6">
        <f t="shared" si="23"/>
        <v>138.80362209195113</v>
      </c>
      <c r="I165" s="6">
        <f t="shared" si="24"/>
        <v>10</v>
      </c>
      <c r="J165" s="6">
        <f t="shared" si="25"/>
        <v>5.9045220468419313E-2</v>
      </c>
      <c r="K165" s="6">
        <f t="shared" si="26"/>
        <v>9.9409547795315802</v>
      </c>
    </row>
    <row r="166" spans="2:11" x14ac:dyDescent="0.2">
      <c r="B166" s="5">
        <v>151</v>
      </c>
      <c r="C166" s="5">
        <f t="shared" si="18"/>
        <v>151</v>
      </c>
      <c r="D166" s="6">
        <f t="shared" si="19"/>
        <v>1.2554231285172861</v>
      </c>
      <c r="E166" s="6">
        <f t="shared" si="20"/>
        <v>149.74457687148271</v>
      </c>
      <c r="F166" s="6">
        <f t="shared" si="21"/>
        <v>140</v>
      </c>
      <c r="G166" s="6">
        <f t="shared" si="22"/>
        <v>1.1963779080488668</v>
      </c>
      <c r="H166" s="6">
        <f t="shared" si="23"/>
        <v>138.80362209195113</v>
      </c>
      <c r="I166" s="6">
        <f t="shared" si="24"/>
        <v>11</v>
      </c>
      <c r="J166" s="6">
        <f t="shared" si="25"/>
        <v>5.9045220468419313E-2</v>
      </c>
      <c r="K166" s="6">
        <f t="shared" si="26"/>
        <v>10.94095477953158</v>
      </c>
    </row>
    <row r="167" spans="2:11" x14ac:dyDescent="0.2">
      <c r="B167" s="5">
        <v>152</v>
      </c>
      <c r="C167" s="5">
        <f t="shared" si="18"/>
        <v>152</v>
      </c>
      <c r="D167" s="6">
        <f t="shared" si="19"/>
        <v>1.2554231285172861</v>
      </c>
      <c r="E167" s="6">
        <f t="shared" si="20"/>
        <v>150.74457687148271</v>
      </c>
      <c r="F167" s="6">
        <f t="shared" si="21"/>
        <v>140</v>
      </c>
      <c r="G167" s="6">
        <f t="shared" si="22"/>
        <v>1.1963779080488668</v>
      </c>
      <c r="H167" s="6">
        <f t="shared" si="23"/>
        <v>138.80362209195113</v>
      </c>
      <c r="I167" s="6">
        <f t="shared" si="24"/>
        <v>12</v>
      </c>
      <c r="J167" s="6">
        <f t="shared" si="25"/>
        <v>5.9045220468419313E-2</v>
      </c>
      <c r="K167" s="6">
        <f t="shared" si="26"/>
        <v>11.94095477953158</v>
      </c>
    </row>
    <row r="168" spans="2:11" x14ac:dyDescent="0.2">
      <c r="B168" s="5">
        <v>153</v>
      </c>
      <c r="C168" s="5">
        <f t="shared" si="18"/>
        <v>153</v>
      </c>
      <c r="D168" s="6">
        <f t="shared" si="19"/>
        <v>1.2554231285172861</v>
      </c>
      <c r="E168" s="6">
        <f t="shared" si="20"/>
        <v>151.74457687148271</v>
      </c>
      <c r="F168" s="6">
        <f t="shared" si="21"/>
        <v>140</v>
      </c>
      <c r="G168" s="6">
        <f t="shared" si="22"/>
        <v>1.1963779080488668</v>
      </c>
      <c r="H168" s="6">
        <f t="shared" si="23"/>
        <v>138.80362209195113</v>
      </c>
      <c r="I168" s="6">
        <f t="shared" si="24"/>
        <v>13</v>
      </c>
      <c r="J168" s="6">
        <f t="shared" si="25"/>
        <v>5.9045220468419313E-2</v>
      </c>
      <c r="K168" s="6">
        <f t="shared" si="26"/>
        <v>12.94095477953158</v>
      </c>
    </row>
    <row r="169" spans="2:11" x14ac:dyDescent="0.2">
      <c r="B169" s="5">
        <v>154</v>
      </c>
      <c r="C169" s="5">
        <f t="shared" si="18"/>
        <v>154</v>
      </c>
      <c r="D169" s="6">
        <f t="shared" si="19"/>
        <v>1.2554231285172861</v>
      </c>
      <c r="E169" s="6">
        <f t="shared" si="20"/>
        <v>152.74457687148271</v>
      </c>
      <c r="F169" s="6">
        <f t="shared" si="21"/>
        <v>140</v>
      </c>
      <c r="G169" s="6">
        <f t="shared" si="22"/>
        <v>1.1963779080488668</v>
      </c>
      <c r="H169" s="6">
        <f t="shared" si="23"/>
        <v>138.80362209195113</v>
      </c>
      <c r="I169" s="6">
        <f t="shared" si="24"/>
        <v>14</v>
      </c>
      <c r="J169" s="6">
        <f t="shared" si="25"/>
        <v>5.9045220468419313E-2</v>
      </c>
      <c r="K169" s="6">
        <f t="shared" si="26"/>
        <v>13.94095477953158</v>
      </c>
    </row>
    <row r="170" spans="2:11" x14ac:dyDescent="0.2">
      <c r="B170" s="5">
        <v>155</v>
      </c>
      <c r="C170" s="5">
        <f t="shared" si="18"/>
        <v>155</v>
      </c>
      <c r="D170" s="6">
        <f t="shared" si="19"/>
        <v>1.2554231285172861</v>
      </c>
      <c r="E170" s="6">
        <f t="shared" si="20"/>
        <v>153.74457687148271</v>
      </c>
      <c r="F170" s="6">
        <f t="shared" si="21"/>
        <v>140</v>
      </c>
      <c r="G170" s="6">
        <f t="shared" si="22"/>
        <v>1.1963779080488668</v>
      </c>
      <c r="H170" s="6">
        <f t="shared" si="23"/>
        <v>138.80362209195113</v>
      </c>
      <c r="I170" s="6">
        <f t="shared" si="24"/>
        <v>15</v>
      </c>
      <c r="J170" s="6">
        <f t="shared" si="25"/>
        <v>5.9045220468419313E-2</v>
      </c>
      <c r="K170" s="6">
        <f t="shared" si="26"/>
        <v>14.94095477953158</v>
      </c>
    </row>
    <row r="171" spans="2:11" x14ac:dyDescent="0.2">
      <c r="B171" s="5">
        <v>156</v>
      </c>
      <c r="C171" s="5">
        <f t="shared" si="18"/>
        <v>156</v>
      </c>
      <c r="D171" s="6">
        <f t="shared" si="19"/>
        <v>1.2554231285172861</v>
      </c>
      <c r="E171" s="6">
        <f t="shared" si="20"/>
        <v>154.74457687148271</v>
      </c>
      <c r="F171" s="6">
        <f t="shared" si="21"/>
        <v>140</v>
      </c>
      <c r="G171" s="6">
        <f t="shared" si="22"/>
        <v>1.1963779080488668</v>
      </c>
      <c r="H171" s="6">
        <f t="shared" si="23"/>
        <v>138.80362209195113</v>
      </c>
      <c r="I171" s="6">
        <f t="shared" si="24"/>
        <v>16</v>
      </c>
      <c r="J171" s="6">
        <f t="shared" si="25"/>
        <v>5.9045220468419313E-2</v>
      </c>
      <c r="K171" s="6">
        <f t="shared" si="26"/>
        <v>15.94095477953158</v>
      </c>
    </row>
    <row r="172" spans="2:11" x14ac:dyDescent="0.2">
      <c r="B172" s="5">
        <v>157</v>
      </c>
      <c r="C172" s="5">
        <f t="shared" si="18"/>
        <v>157</v>
      </c>
      <c r="D172" s="6">
        <f t="shared" si="19"/>
        <v>1.2554231285172861</v>
      </c>
      <c r="E172" s="6">
        <f t="shared" si="20"/>
        <v>155.74457687148271</v>
      </c>
      <c r="F172" s="6">
        <f t="shared" si="21"/>
        <v>140</v>
      </c>
      <c r="G172" s="6">
        <f t="shared" si="22"/>
        <v>1.1963779080488668</v>
      </c>
      <c r="H172" s="6">
        <f t="shared" si="23"/>
        <v>138.80362209195113</v>
      </c>
      <c r="I172" s="6">
        <f t="shared" si="24"/>
        <v>17</v>
      </c>
      <c r="J172" s="6">
        <f t="shared" si="25"/>
        <v>5.9045220468419313E-2</v>
      </c>
      <c r="K172" s="6">
        <f t="shared" si="26"/>
        <v>16.94095477953158</v>
      </c>
    </row>
    <row r="173" spans="2:11" x14ac:dyDescent="0.2">
      <c r="B173" s="5">
        <v>158</v>
      </c>
      <c r="C173" s="5">
        <f t="shared" si="18"/>
        <v>158</v>
      </c>
      <c r="D173" s="6">
        <f t="shared" si="19"/>
        <v>1.2554231285172861</v>
      </c>
      <c r="E173" s="6">
        <f t="shared" si="20"/>
        <v>156.74457687148271</v>
      </c>
      <c r="F173" s="6">
        <f t="shared" si="21"/>
        <v>140</v>
      </c>
      <c r="G173" s="6">
        <f t="shared" si="22"/>
        <v>1.1963779080488668</v>
      </c>
      <c r="H173" s="6">
        <f t="shared" si="23"/>
        <v>138.80362209195113</v>
      </c>
      <c r="I173" s="6">
        <f t="shared" si="24"/>
        <v>18</v>
      </c>
      <c r="J173" s="6">
        <f t="shared" si="25"/>
        <v>5.9045220468419313E-2</v>
      </c>
      <c r="K173" s="6">
        <f t="shared" si="26"/>
        <v>17.94095477953158</v>
      </c>
    </row>
    <row r="174" spans="2:11" x14ac:dyDescent="0.2">
      <c r="B174" s="5">
        <v>159</v>
      </c>
      <c r="C174" s="5">
        <f t="shared" si="18"/>
        <v>159</v>
      </c>
      <c r="D174" s="6">
        <f t="shared" si="19"/>
        <v>1.2554231285172861</v>
      </c>
      <c r="E174" s="6">
        <f t="shared" si="20"/>
        <v>157.74457687148271</v>
      </c>
      <c r="F174" s="6">
        <f t="shared" si="21"/>
        <v>140</v>
      </c>
      <c r="G174" s="6">
        <f t="shared" si="22"/>
        <v>1.1963779080488668</v>
      </c>
      <c r="H174" s="6">
        <f t="shared" si="23"/>
        <v>138.80362209195113</v>
      </c>
      <c r="I174" s="6">
        <f t="shared" si="24"/>
        <v>19</v>
      </c>
      <c r="J174" s="6">
        <f t="shared" si="25"/>
        <v>5.9045220468419313E-2</v>
      </c>
      <c r="K174" s="6">
        <f t="shared" si="26"/>
        <v>18.94095477953158</v>
      </c>
    </row>
    <row r="175" spans="2:11" x14ac:dyDescent="0.2">
      <c r="B175" s="5">
        <v>160</v>
      </c>
      <c r="C175" s="5">
        <f t="shared" si="18"/>
        <v>160</v>
      </c>
      <c r="D175" s="6">
        <f t="shared" si="19"/>
        <v>1.2554231285172861</v>
      </c>
      <c r="E175" s="6">
        <f t="shared" si="20"/>
        <v>158.74457687148271</v>
      </c>
      <c r="F175" s="6">
        <f t="shared" si="21"/>
        <v>140</v>
      </c>
      <c r="G175" s="6">
        <f t="shared" si="22"/>
        <v>1.1963779080488668</v>
      </c>
      <c r="H175" s="6">
        <f t="shared" si="23"/>
        <v>138.80362209195113</v>
      </c>
      <c r="I175" s="6">
        <f t="shared" si="24"/>
        <v>20</v>
      </c>
      <c r="J175" s="6">
        <f t="shared" si="25"/>
        <v>5.9045220468419313E-2</v>
      </c>
      <c r="K175" s="6">
        <f t="shared" si="26"/>
        <v>19.94095477953158</v>
      </c>
    </row>
    <row r="176" spans="2:11" x14ac:dyDescent="0.2">
      <c r="B176" s="5">
        <v>161</v>
      </c>
      <c r="C176" s="5">
        <f t="shared" si="18"/>
        <v>161</v>
      </c>
      <c r="D176" s="6">
        <f t="shared" si="19"/>
        <v>1.2554231285172861</v>
      </c>
      <c r="E176" s="6">
        <f t="shared" si="20"/>
        <v>159.74457687148271</v>
      </c>
      <c r="F176" s="6">
        <f t="shared" si="21"/>
        <v>140</v>
      </c>
      <c r="G176" s="6">
        <f t="shared" si="22"/>
        <v>1.1963779080488668</v>
      </c>
      <c r="H176" s="6">
        <f t="shared" si="23"/>
        <v>138.80362209195113</v>
      </c>
      <c r="I176" s="6">
        <f t="shared" si="24"/>
        <v>21</v>
      </c>
      <c r="J176" s="6">
        <f t="shared" si="25"/>
        <v>5.9045220468419313E-2</v>
      </c>
      <c r="K176" s="6">
        <f t="shared" si="26"/>
        <v>20.94095477953158</v>
      </c>
    </row>
    <row r="177" spans="2:11" x14ac:dyDescent="0.2">
      <c r="B177" s="5">
        <v>162</v>
      </c>
      <c r="C177" s="5">
        <f t="shared" si="18"/>
        <v>162</v>
      </c>
      <c r="D177" s="6">
        <f t="shared" si="19"/>
        <v>1.2554231285172861</v>
      </c>
      <c r="E177" s="6">
        <f t="shared" si="20"/>
        <v>160.74457687148271</v>
      </c>
      <c r="F177" s="6">
        <f t="shared" si="21"/>
        <v>140</v>
      </c>
      <c r="G177" s="6">
        <f t="shared" si="22"/>
        <v>1.1963779080488668</v>
      </c>
      <c r="H177" s="6">
        <f t="shared" si="23"/>
        <v>138.80362209195113</v>
      </c>
      <c r="I177" s="6">
        <f t="shared" si="24"/>
        <v>22</v>
      </c>
      <c r="J177" s="6">
        <f t="shared" si="25"/>
        <v>5.9045220468419313E-2</v>
      </c>
      <c r="K177" s="6">
        <f t="shared" si="26"/>
        <v>21.94095477953158</v>
      </c>
    </row>
    <row r="178" spans="2:11" x14ac:dyDescent="0.2">
      <c r="B178" s="5">
        <v>163</v>
      </c>
      <c r="C178" s="5">
        <f t="shared" si="18"/>
        <v>163</v>
      </c>
      <c r="D178" s="6">
        <f t="shared" si="19"/>
        <v>1.2554231285172861</v>
      </c>
      <c r="E178" s="6">
        <f t="shared" si="20"/>
        <v>161.74457687148271</v>
      </c>
      <c r="F178" s="6">
        <f t="shared" si="21"/>
        <v>140</v>
      </c>
      <c r="G178" s="6">
        <f t="shared" si="22"/>
        <v>1.1963779080488668</v>
      </c>
      <c r="H178" s="6">
        <f t="shared" si="23"/>
        <v>138.80362209195113</v>
      </c>
      <c r="I178" s="6">
        <f t="shared" si="24"/>
        <v>23</v>
      </c>
      <c r="J178" s="6">
        <f t="shared" si="25"/>
        <v>5.9045220468419313E-2</v>
      </c>
      <c r="K178" s="6">
        <f t="shared" si="26"/>
        <v>22.94095477953158</v>
      </c>
    </row>
    <row r="179" spans="2:11" x14ac:dyDescent="0.2">
      <c r="B179" s="5">
        <v>164</v>
      </c>
      <c r="C179" s="5">
        <f t="shared" si="18"/>
        <v>164</v>
      </c>
      <c r="D179" s="6">
        <f t="shared" si="19"/>
        <v>1.2554231285172861</v>
      </c>
      <c r="E179" s="6">
        <f t="shared" si="20"/>
        <v>162.74457687148271</v>
      </c>
      <c r="F179" s="6">
        <f t="shared" si="21"/>
        <v>140</v>
      </c>
      <c r="G179" s="6">
        <f t="shared" si="22"/>
        <v>1.1963779080488668</v>
      </c>
      <c r="H179" s="6">
        <f t="shared" si="23"/>
        <v>138.80362209195113</v>
      </c>
      <c r="I179" s="6">
        <f t="shared" si="24"/>
        <v>24</v>
      </c>
      <c r="J179" s="6">
        <f t="shared" si="25"/>
        <v>5.9045220468419313E-2</v>
      </c>
      <c r="K179" s="6">
        <f t="shared" si="26"/>
        <v>23.94095477953158</v>
      </c>
    </row>
    <row r="180" spans="2:11" x14ac:dyDescent="0.2">
      <c r="B180" s="5">
        <v>165</v>
      </c>
      <c r="C180" s="5">
        <f t="shared" si="18"/>
        <v>165</v>
      </c>
      <c r="D180" s="6">
        <f t="shared" si="19"/>
        <v>1.2554231285172861</v>
      </c>
      <c r="E180" s="6">
        <f t="shared" si="20"/>
        <v>163.74457687148271</v>
      </c>
      <c r="F180" s="6">
        <f t="shared" si="21"/>
        <v>140</v>
      </c>
      <c r="G180" s="6">
        <f t="shared" si="22"/>
        <v>1.1963779080488668</v>
      </c>
      <c r="H180" s="6">
        <f t="shared" si="23"/>
        <v>138.80362209195113</v>
      </c>
      <c r="I180" s="6">
        <f t="shared" si="24"/>
        <v>25</v>
      </c>
      <c r="J180" s="6">
        <f t="shared" si="25"/>
        <v>5.9045220468419313E-2</v>
      </c>
      <c r="K180" s="6">
        <f t="shared" si="26"/>
        <v>24.94095477953158</v>
      </c>
    </row>
    <row r="181" spans="2:11" x14ac:dyDescent="0.2">
      <c r="B181" s="5">
        <v>166</v>
      </c>
      <c r="C181" s="5">
        <f t="shared" si="18"/>
        <v>166</v>
      </c>
      <c r="D181" s="6">
        <f t="shared" si="19"/>
        <v>1.2554231285172861</v>
      </c>
      <c r="E181" s="6">
        <f t="shared" si="20"/>
        <v>164.74457687148271</v>
      </c>
      <c r="F181" s="6">
        <f t="shared" si="21"/>
        <v>140</v>
      </c>
      <c r="G181" s="6">
        <f t="shared" si="22"/>
        <v>1.1963779080488668</v>
      </c>
      <c r="H181" s="6">
        <f t="shared" si="23"/>
        <v>138.80362209195113</v>
      </c>
      <c r="I181" s="6">
        <f t="shared" si="24"/>
        <v>26</v>
      </c>
      <c r="J181" s="6">
        <f t="shared" si="25"/>
        <v>5.9045220468419313E-2</v>
      </c>
      <c r="K181" s="6">
        <f t="shared" si="26"/>
        <v>25.94095477953158</v>
      </c>
    </row>
    <row r="182" spans="2:11" x14ac:dyDescent="0.2">
      <c r="B182" s="5">
        <v>167</v>
      </c>
      <c r="C182" s="5">
        <f t="shared" si="18"/>
        <v>167</v>
      </c>
      <c r="D182" s="6">
        <f t="shared" si="19"/>
        <v>1.2554231285172861</v>
      </c>
      <c r="E182" s="6">
        <f t="shared" si="20"/>
        <v>165.74457687148271</v>
      </c>
      <c r="F182" s="6">
        <f t="shared" si="21"/>
        <v>140</v>
      </c>
      <c r="G182" s="6">
        <f t="shared" si="22"/>
        <v>1.1963779080488668</v>
      </c>
      <c r="H182" s="6">
        <f t="shared" si="23"/>
        <v>138.80362209195113</v>
      </c>
      <c r="I182" s="6">
        <f t="shared" si="24"/>
        <v>27</v>
      </c>
      <c r="J182" s="6">
        <f t="shared" si="25"/>
        <v>5.9045220468419313E-2</v>
      </c>
      <c r="K182" s="6">
        <f t="shared" si="26"/>
        <v>26.94095477953158</v>
      </c>
    </row>
    <row r="183" spans="2:11" x14ac:dyDescent="0.2">
      <c r="B183" s="5">
        <v>168</v>
      </c>
      <c r="C183" s="5">
        <f t="shared" si="18"/>
        <v>168</v>
      </c>
      <c r="D183" s="6">
        <f t="shared" si="19"/>
        <v>1.2554231285172861</v>
      </c>
      <c r="E183" s="6">
        <f t="shared" si="20"/>
        <v>166.74457687148271</v>
      </c>
      <c r="F183" s="6">
        <f t="shared" si="21"/>
        <v>140</v>
      </c>
      <c r="G183" s="6">
        <f t="shared" si="22"/>
        <v>1.1963779080488668</v>
      </c>
      <c r="H183" s="6">
        <f t="shared" si="23"/>
        <v>138.80362209195113</v>
      </c>
      <c r="I183" s="6">
        <f t="shared" si="24"/>
        <v>28</v>
      </c>
      <c r="J183" s="6">
        <f t="shared" si="25"/>
        <v>5.9045220468419313E-2</v>
      </c>
      <c r="K183" s="6">
        <f t="shared" si="26"/>
        <v>27.94095477953158</v>
      </c>
    </row>
    <row r="184" spans="2:11" x14ac:dyDescent="0.2">
      <c r="B184" s="5">
        <v>169</v>
      </c>
      <c r="C184" s="5">
        <f t="shared" si="18"/>
        <v>169</v>
      </c>
      <c r="D184" s="6">
        <f t="shared" si="19"/>
        <v>1.2554231285172861</v>
      </c>
      <c r="E184" s="6">
        <f t="shared" si="20"/>
        <v>167.74457687148271</v>
      </c>
      <c r="F184" s="6">
        <f t="shared" si="21"/>
        <v>140</v>
      </c>
      <c r="G184" s="6">
        <f t="shared" si="22"/>
        <v>1.1963779080488668</v>
      </c>
      <c r="H184" s="6">
        <f t="shared" si="23"/>
        <v>138.80362209195113</v>
      </c>
      <c r="I184" s="6">
        <f t="shared" si="24"/>
        <v>29</v>
      </c>
      <c r="J184" s="6">
        <f t="shared" si="25"/>
        <v>5.9045220468419313E-2</v>
      </c>
      <c r="K184" s="6">
        <f t="shared" si="26"/>
        <v>28.94095477953158</v>
      </c>
    </row>
    <row r="185" spans="2:11" x14ac:dyDescent="0.2">
      <c r="B185" s="5">
        <v>170</v>
      </c>
      <c r="C185" s="5">
        <f t="shared" si="18"/>
        <v>170</v>
      </c>
      <c r="D185" s="6">
        <f t="shared" si="19"/>
        <v>1.2554231285172861</v>
      </c>
      <c r="E185" s="6">
        <f t="shared" si="20"/>
        <v>168.74457687148271</v>
      </c>
      <c r="F185" s="6">
        <f t="shared" si="21"/>
        <v>140</v>
      </c>
      <c r="G185" s="6">
        <f t="shared" si="22"/>
        <v>1.1963779080488668</v>
      </c>
      <c r="H185" s="6">
        <f t="shared" si="23"/>
        <v>138.80362209195113</v>
      </c>
      <c r="I185" s="6">
        <f t="shared" si="24"/>
        <v>30</v>
      </c>
      <c r="J185" s="6">
        <f t="shared" si="25"/>
        <v>5.9045220468419313E-2</v>
      </c>
      <c r="K185" s="6">
        <f t="shared" si="26"/>
        <v>29.94095477953158</v>
      </c>
    </row>
    <row r="186" spans="2:11" x14ac:dyDescent="0.2">
      <c r="B186" s="5">
        <v>171</v>
      </c>
      <c r="C186" s="5">
        <f t="shared" si="18"/>
        <v>171</v>
      </c>
      <c r="D186" s="6">
        <f t="shared" si="19"/>
        <v>1.2554231285172861</v>
      </c>
      <c r="E186" s="6">
        <f t="shared" si="20"/>
        <v>169.74457687148271</v>
      </c>
      <c r="F186" s="6">
        <f t="shared" si="21"/>
        <v>140</v>
      </c>
      <c r="G186" s="6">
        <f t="shared" si="22"/>
        <v>1.1963779080488668</v>
      </c>
      <c r="H186" s="6">
        <f t="shared" si="23"/>
        <v>138.80362209195113</v>
      </c>
      <c r="I186" s="6">
        <f t="shared" si="24"/>
        <v>31</v>
      </c>
      <c r="J186" s="6">
        <f t="shared" si="25"/>
        <v>5.9045220468419313E-2</v>
      </c>
      <c r="K186" s="6">
        <f t="shared" si="26"/>
        <v>30.94095477953158</v>
      </c>
    </row>
    <row r="187" spans="2:11" x14ac:dyDescent="0.2">
      <c r="B187" s="5">
        <v>172</v>
      </c>
      <c r="C187" s="5">
        <f t="shared" si="18"/>
        <v>172</v>
      </c>
      <c r="D187" s="6">
        <f t="shared" si="19"/>
        <v>1.2554231285172861</v>
      </c>
      <c r="E187" s="6">
        <f t="shared" si="20"/>
        <v>170.74457687148271</v>
      </c>
      <c r="F187" s="6">
        <f t="shared" si="21"/>
        <v>140</v>
      </c>
      <c r="G187" s="6">
        <f t="shared" si="22"/>
        <v>1.1963779080488668</v>
      </c>
      <c r="H187" s="6">
        <f t="shared" si="23"/>
        <v>138.80362209195113</v>
      </c>
      <c r="I187" s="6">
        <f t="shared" si="24"/>
        <v>32</v>
      </c>
      <c r="J187" s="6">
        <f t="shared" si="25"/>
        <v>5.9045220468419313E-2</v>
      </c>
      <c r="K187" s="6">
        <f t="shared" si="26"/>
        <v>31.94095477953158</v>
      </c>
    </row>
    <row r="188" spans="2:11" x14ac:dyDescent="0.2">
      <c r="B188" s="5">
        <v>173</v>
      </c>
      <c r="C188" s="5">
        <f t="shared" si="18"/>
        <v>173</v>
      </c>
      <c r="D188" s="6">
        <f t="shared" si="19"/>
        <v>1.2554231285172861</v>
      </c>
      <c r="E188" s="6">
        <f t="shared" si="20"/>
        <v>171.74457687148271</v>
      </c>
      <c r="F188" s="6">
        <f t="shared" si="21"/>
        <v>140</v>
      </c>
      <c r="G188" s="6">
        <f t="shared" si="22"/>
        <v>1.1963779080488668</v>
      </c>
      <c r="H188" s="6">
        <f t="shared" si="23"/>
        <v>138.80362209195113</v>
      </c>
      <c r="I188" s="6">
        <f t="shared" si="24"/>
        <v>33</v>
      </c>
      <c r="J188" s="6">
        <f t="shared" si="25"/>
        <v>5.9045220468419313E-2</v>
      </c>
      <c r="K188" s="6">
        <f t="shared" si="26"/>
        <v>32.94095477953158</v>
      </c>
    </row>
    <row r="189" spans="2:11" x14ac:dyDescent="0.2">
      <c r="B189" s="5">
        <v>174</v>
      </c>
      <c r="C189" s="5">
        <f t="shared" si="18"/>
        <v>174</v>
      </c>
      <c r="D189" s="6">
        <f t="shared" si="19"/>
        <v>1.2554231285172861</v>
      </c>
      <c r="E189" s="6">
        <f t="shared" si="20"/>
        <v>172.74457687148271</v>
      </c>
      <c r="F189" s="6">
        <f t="shared" si="21"/>
        <v>140</v>
      </c>
      <c r="G189" s="6">
        <f t="shared" si="22"/>
        <v>1.1963779080488668</v>
      </c>
      <c r="H189" s="6">
        <f t="shared" si="23"/>
        <v>138.80362209195113</v>
      </c>
      <c r="I189" s="6">
        <f t="shared" si="24"/>
        <v>34</v>
      </c>
      <c r="J189" s="6">
        <f t="shared" si="25"/>
        <v>5.9045220468419313E-2</v>
      </c>
      <c r="K189" s="6">
        <f t="shared" si="26"/>
        <v>33.94095477953158</v>
      </c>
    </row>
    <row r="190" spans="2:11" x14ac:dyDescent="0.2">
      <c r="B190" s="5">
        <v>175</v>
      </c>
      <c r="C190" s="5">
        <f t="shared" si="18"/>
        <v>175</v>
      </c>
      <c r="D190" s="6">
        <f t="shared" si="19"/>
        <v>1.2554231285172861</v>
      </c>
      <c r="E190" s="6">
        <f t="shared" si="20"/>
        <v>173.74457687148271</v>
      </c>
      <c r="F190" s="6">
        <f t="shared" si="21"/>
        <v>140</v>
      </c>
      <c r="G190" s="6">
        <f t="shared" si="22"/>
        <v>1.1963779080488668</v>
      </c>
      <c r="H190" s="6">
        <f t="shared" si="23"/>
        <v>138.80362209195113</v>
      </c>
      <c r="I190" s="6">
        <f t="shared" si="24"/>
        <v>35</v>
      </c>
      <c r="J190" s="6">
        <f t="shared" si="25"/>
        <v>5.9045220468419313E-2</v>
      </c>
      <c r="K190" s="6">
        <f t="shared" si="26"/>
        <v>34.94095477953158</v>
      </c>
    </row>
    <row r="191" spans="2:11" x14ac:dyDescent="0.2">
      <c r="B191" s="5">
        <v>176</v>
      </c>
      <c r="C191" s="5">
        <f t="shared" si="18"/>
        <v>176</v>
      </c>
      <c r="D191" s="6">
        <f t="shared" si="19"/>
        <v>1.2554231285172861</v>
      </c>
      <c r="E191" s="6">
        <f t="shared" si="20"/>
        <v>174.74457687148271</v>
      </c>
      <c r="F191" s="6">
        <f t="shared" si="21"/>
        <v>140</v>
      </c>
      <c r="G191" s="6">
        <f t="shared" si="22"/>
        <v>1.1963779080488668</v>
      </c>
      <c r="H191" s="6">
        <f t="shared" si="23"/>
        <v>138.80362209195113</v>
      </c>
      <c r="I191" s="6">
        <f t="shared" si="24"/>
        <v>36</v>
      </c>
      <c r="J191" s="6">
        <f t="shared" si="25"/>
        <v>5.9045220468419313E-2</v>
      </c>
      <c r="K191" s="6">
        <f t="shared" si="26"/>
        <v>35.94095477953158</v>
      </c>
    </row>
    <row r="192" spans="2:11" x14ac:dyDescent="0.2">
      <c r="B192" s="5">
        <v>177</v>
      </c>
      <c r="C192" s="5">
        <f t="shared" si="18"/>
        <v>177</v>
      </c>
      <c r="D192" s="6">
        <f t="shared" si="19"/>
        <v>1.2554231285172861</v>
      </c>
      <c r="E192" s="6">
        <f t="shared" si="20"/>
        <v>175.74457687148271</v>
      </c>
      <c r="F192" s="6">
        <f t="shared" si="21"/>
        <v>140</v>
      </c>
      <c r="G192" s="6">
        <f t="shared" si="22"/>
        <v>1.1963779080488668</v>
      </c>
      <c r="H192" s="6">
        <f t="shared" si="23"/>
        <v>138.80362209195113</v>
      </c>
      <c r="I192" s="6">
        <f t="shared" si="24"/>
        <v>37</v>
      </c>
      <c r="J192" s="6">
        <f t="shared" si="25"/>
        <v>5.9045220468419313E-2</v>
      </c>
      <c r="K192" s="6">
        <f t="shared" si="26"/>
        <v>36.94095477953158</v>
      </c>
    </row>
    <row r="193" spans="2:11" x14ac:dyDescent="0.2">
      <c r="B193" s="5">
        <v>178</v>
      </c>
      <c r="C193" s="5">
        <f t="shared" si="18"/>
        <v>178</v>
      </c>
      <c r="D193" s="6">
        <f t="shared" si="19"/>
        <v>1.2554231285172861</v>
      </c>
      <c r="E193" s="6">
        <f t="shared" si="20"/>
        <v>176.74457687148271</v>
      </c>
      <c r="F193" s="6">
        <f t="shared" si="21"/>
        <v>140</v>
      </c>
      <c r="G193" s="6">
        <f t="shared" si="22"/>
        <v>1.1963779080488668</v>
      </c>
      <c r="H193" s="6">
        <f t="shared" si="23"/>
        <v>138.80362209195113</v>
      </c>
      <c r="I193" s="6">
        <f t="shared" si="24"/>
        <v>38</v>
      </c>
      <c r="J193" s="6">
        <f t="shared" si="25"/>
        <v>5.9045220468419313E-2</v>
      </c>
      <c r="K193" s="6">
        <f t="shared" si="26"/>
        <v>37.94095477953158</v>
      </c>
    </row>
    <row r="194" spans="2:11" x14ac:dyDescent="0.2">
      <c r="B194" s="5">
        <v>179</v>
      </c>
      <c r="C194" s="5">
        <f t="shared" si="18"/>
        <v>179</v>
      </c>
      <c r="D194" s="6">
        <f t="shared" si="19"/>
        <v>1.2554231285172861</v>
      </c>
      <c r="E194" s="6">
        <f t="shared" si="20"/>
        <v>177.74457687148271</v>
      </c>
      <c r="F194" s="6">
        <f t="shared" si="21"/>
        <v>140</v>
      </c>
      <c r="G194" s="6">
        <f t="shared" si="22"/>
        <v>1.1963779080488668</v>
      </c>
      <c r="H194" s="6">
        <f t="shared" si="23"/>
        <v>138.80362209195113</v>
      </c>
      <c r="I194" s="6">
        <f t="shared" si="24"/>
        <v>39</v>
      </c>
      <c r="J194" s="6">
        <f t="shared" si="25"/>
        <v>5.9045220468419313E-2</v>
      </c>
      <c r="K194" s="6">
        <f t="shared" si="26"/>
        <v>38.94095477953158</v>
      </c>
    </row>
    <row r="195" spans="2:11" x14ac:dyDescent="0.2">
      <c r="B195" s="5">
        <v>180</v>
      </c>
      <c r="C195" s="5">
        <f t="shared" si="18"/>
        <v>180</v>
      </c>
      <c r="D195" s="6">
        <f t="shared" si="19"/>
        <v>1.2554231285172861</v>
      </c>
      <c r="E195" s="6">
        <f t="shared" si="20"/>
        <v>178.74457687148271</v>
      </c>
      <c r="F195" s="6">
        <f t="shared" si="21"/>
        <v>140</v>
      </c>
      <c r="G195" s="6">
        <f t="shared" si="22"/>
        <v>1.1963779080488668</v>
      </c>
      <c r="H195" s="6">
        <f t="shared" si="23"/>
        <v>138.80362209195113</v>
      </c>
      <c r="I195" s="6">
        <f t="shared" si="24"/>
        <v>40</v>
      </c>
      <c r="J195" s="6">
        <f t="shared" si="25"/>
        <v>5.9045220468419313E-2</v>
      </c>
      <c r="K195" s="6">
        <f t="shared" si="26"/>
        <v>39.94095477953158</v>
      </c>
    </row>
    <row r="196" spans="2:11" x14ac:dyDescent="0.2">
      <c r="B196" s="5">
        <v>181</v>
      </c>
      <c r="C196" s="5">
        <f t="shared" si="18"/>
        <v>181</v>
      </c>
      <c r="D196" s="6">
        <f t="shared" si="19"/>
        <v>1.2554231285172861</v>
      </c>
      <c r="E196" s="6">
        <f t="shared" si="20"/>
        <v>179.74457687148271</v>
      </c>
      <c r="F196" s="6">
        <f t="shared" si="21"/>
        <v>140</v>
      </c>
      <c r="G196" s="6">
        <f t="shared" si="22"/>
        <v>1.1963779080488668</v>
      </c>
      <c r="H196" s="6">
        <f t="shared" si="23"/>
        <v>138.80362209195113</v>
      </c>
      <c r="I196" s="6">
        <f t="shared" si="24"/>
        <v>41</v>
      </c>
      <c r="J196" s="6">
        <f t="shared" si="25"/>
        <v>5.9045220468419313E-2</v>
      </c>
      <c r="K196" s="6">
        <f t="shared" si="26"/>
        <v>40.94095477953158</v>
      </c>
    </row>
    <row r="197" spans="2:11" x14ac:dyDescent="0.2">
      <c r="B197" s="5">
        <v>182</v>
      </c>
      <c r="C197" s="5">
        <f t="shared" si="18"/>
        <v>182</v>
      </c>
      <c r="D197" s="6">
        <f t="shared" si="19"/>
        <v>1.2554231285172861</v>
      </c>
      <c r="E197" s="6">
        <f t="shared" si="20"/>
        <v>180.74457687148271</v>
      </c>
      <c r="F197" s="6">
        <f t="shared" si="21"/>
        <v>140</v>
      </c>
      <c r="G197" s="6">
        <f t="shared" si="22"/>
        <v>1.1963779080488668</v>
      </c>
      <c r="H197" s="6">
        <f t="shared" si="23"/>
        <v>138.80362209195113</v>
      </c>
      <c r="I197" s="6">
        <f t="shared" si="24"/>
        <v>42</v>
      </c>
      <c r="J197" s="6">
        <f t="shared" si="25"/>
        <v>5.9045220468419313E-2</v>
      </c>
      <c r="K197" s="6">
        <f t="shared" si="26"/>
        <v>41.94095477953158</v>
      </c>
    </row>
    <row r="198" spans="2:11" x14ac:dyDescent="0.2">
      <c r="B198" s="5">
        <v>183</v>
      </c>
      <c r="C198" s="5">
        <f t="shared" si="18"/>
        <v>183</v>
      </c>
      <c r="D198" s="6">
        <f t="shared" si="19"/>
        <v>1.2554231285172861</v>
      </c>
      <c r="E198" s="6">
        <f t="shared" si="20"/>
        <v>181.74457687148271</v>
      </c>
      <c r="F198" s="6">
        <f t="shared" si="21"/>
        <v>140</v>
      </c>
      <c r="G198" s="6">
        <f t="shared" si="22"/>
        <v>1.1963779080488668</v>
      </c>
      <c r="H198" s="6">
        <f t="shared" si="23"/>
        <v>138.80362209195113</v>
      </c>
      <c r="I198" s="6">
        <f t="shared" si="24"/>
        <v>43</v>
      </c>
      <c r="J198" s="6">
        <f t="shared" si="25"/>
        <v>5.9045220468419313E-2</v>
      </c>
      <c r="K198" s="6">
        <f t="shared" si="26"/>
        <v>42.94095477953158</v>
      </c>
    </row>
    <row r="199" spans="2:11" x14ac:dyDescent="0.2">
      <c r="B199" s="5">
        <v>184</v>
      </c>
      <c r="C199" s="5">
        <f t="shared" si="18"/>
        <v>184</v>
      </c>
      <c r="D199" s="6">
        <f t="shared" si="19"/>
        <v>1.2554231285172861</v>
      </c>
      <c r="E199" s="6">
        <f t="shared" si="20"/>
        <v>182.74457687148271</v>
      </c>
      <c r="F199" s="6">
        <f t="shared" si="21"/>
        <v>140</v>
      </c>
      <c r="G199" s="6">
        <f t="shared" si="22"/>
        <v>1.1963779080488668</v>
      </c>
      <c r="H199" s="6">
        <f t="shared" si="23"/>
        <v>138.80362209195113</v>
      </c>
      <c r="I199" s="6">
        <f t="shared" si="24"/>
        <v>44</v>
      </c>
      <c r="J199" s="6">
        <f t="shared" si="25"/>
        <v>5.9045220468419313E-2</v>
      </c>
      <c r="K199" s="6">
        <f t="shared" si="26"/>
        <v>43.94095477953158</v>
      </c>
    </row>
    <row r="200" spans="2:11" x14ac:dyDescent="0.2">
      <c r="B200" s="5">
        <v>185</v>
      </c>
      <c r="C200" s="5">
        <f t="shared" si="18"/>
        <v>185</v>
      </c>
      <c r="D200" s="6">
        <f t="shared" si="19"/>
        <v>1.2554231285172861</v>
      </c>
      <c r="E200" s="6">
        <f t="shared" si="20"/>
        <v>183.74457687148271</v>
      </c>
      <c r="F200" s="6">
        <f t="shared" si="21"/>
        <v>140</v>
      </c>
      <c r="G200" s="6">
        <f t="shared" si="22"/>
        <v>1.1963779080488668</v>
      </c>
      <c r="H200" s="6">
        <f t="shared" si="23"/>
        <v>138.80362209195113</v>
      </c>
      <c r="I200" s="6">
        <f t="shared" si="24"/>
        <v>45</v>
      </c>
      <c r="J200" s="6">
        <f t="shared" si="25"/>
        <v>5.9045220468419313E-2</v>
      </c>
      <c r="K200" s="6">
        <f t="shared" si="26"/>
        <v>44.94095477953158</v>
      </c>
    </row>
    <row r="201" spans="2:11" x14ac:dyDescent="0.2">
      <c r="B201" s="5">
        <v>186</v>
      </c>
      <c r="C201" s="5">
        <f t="shared" si="18"/>
        <v>186</v>
      </c>
      <c r="D201" s="6">
        <f t="shared" si="19"/>
        <v>1.2554231285172861</v>
      </c>
      <c r="E201" s="6">
        <f t="shared" si="20"/>
        <v>184.74457687148271</v>
      </c>
      <c r="F201" s="6">
        <f t="shared" si="21"/>
        <v>140</v>
      </c>
      <c r="G201" s="6">
        <f t="shared" si="22"/>
        <v>1.1963779080488668</v>
      </c>
      <c r="H201" s="6">
        <f t="shared" si="23"/>
        <v>138.80362209195113</v>
      </c>
      <c r="I201" s="6">
        <f t="shared" si="24"/>
        <v>46</v>
      </c>
      <c r="J201" s="6">
        <f t="shared" si="25"/>
        <v>5.9045220468419313E-2</v>
      </c>
      <c r="K201" s="6">
        <f t="shared" si="26"/>
        <v>45.94095477953158</v>
      </c>
    </row>
    <row r="202" spans="2:11" x14ac:dyDescent="0.2">
      <c r="B202" s="5">
        <v>187</v>
      </c>
      <c r="C202" s="5">
        <f t="shared" si="18"/>
        <v>187</v>
      </c>
      <c r="D202" s="6">
        <f t="shared" si="19"/>
        <v>1.2554231285172861</v>
      </c>
      <c r="E202" s="6">
        <f t="shared" si="20"/>
        <v>185.74457687148271</v>
      </c>
      <c r="F202" s="6">
        <f t="shared" si="21"/>
        <v>140</v>
      </c>
      <c r="G202" s="6">
        <f t="shared" si="22"/>
        <v>1.1963779080488668</v>
      </c>
      <c r="H202" s="6">
        <f t="shared" si="23"/>
        <v>138.80362209195113</v>
      </c>
      <c r="I202" s="6">
        <f t="shared" si="24"/>
        <v>47</v>
      </c>
      <c r="J202" s="6">
        <f t="shared" si="25"/>
        <v>5.9045220468419313E-2</v>
      </c>
      <c r="K202" s="6">
        <f t="shared" si="26"/>
        <v>46.94095477953158</v>
      </c>
    </row>
    <row r="203" spans="2:11" x14ac:dyDescent="0.2">
      <c r="B203" s="5">
        <v>188</v>
      </c>
      <c r="C203" s="5">
        <f t="shared" si="18"/>
        <v>188</v>
      </c>
      <c r="D203" s="6">
        <f t="shared" si="19"/>
        <v>1.2554231285172861</v>
      </c>
      <c r="E203" s="6">
        <f t="shared" si="20"/>
        <v>186.74457687148271</v>
      </c>
      <c r="F203" s="6">
        <f t="shared" si="21"/>
        <v>140</v>
      </c>
      <c r="G203" s="6">
        <f t="shared" si="22"/>
        <v>1.1963779080488668</v>
      </c>
      <c r="H203" s="6">
        <f t="shared" si="23"/>
        <v>138.80362209195113</v>
      </c>
      <c r="I203" s="6">
        <f t="shared" si="24"/>
        <v>48</v>
      </c>
      <c r="J203" s="6">
        <f t="shared" si="25"/>
        <v>5.9045220468419313E-2</v>
      </c>
      <c r="K203" s="6">
        <f t="shared" si="26"/>
        <v>47.94095477953158</v>
      </c>
    </row>
    <row r="204" spans="2:11" x14ac:dyDescent="0.2">
      <c r="B204" s="5">
        <v>189</v>
      </c>
      <c r="C204" s="5">
        <f t="shared" si="18"/>
        <v>189</v>
      </c>
      <c r="D204" s="6">
        <f t="shared" si="19"/>
        <v>1.2554231285172861</v>
      </c>
      <c r="E204" s="6">
        <f t="shared" si="20"/>
        <v>187.74457687148271</v>
      </c>
      <c r="F204" s="6">
        <f t="shared" si="21"/>
        <v>140</v>
      </c>
      <c r="G204" s="6">
        <f t="shared" si="22"/>
        <v>1.1963779080488668</v>
      </c>
      <c r="H204" s="6">
        <f t="shared" si="23"/>
        <v>138.80362209195113</v>
      </c>
      <c r="I204" s="6">
        <f t="shared" si="24"/>
        <v>49</v>
      </c>
      <c r="J204" s="6">
        <f t="shared" si="25"/>
        <v>5.9045220468419313E-2</v>
      </c>
      <c r="K204" s="6">
        <f t="shared" si="26"/>
        <v>48.94095477953158</v>
      </c>
    </row>
    <row r="205" spans="2:11" x14ac:dyDescent="0.2">
      <c r="B205" s="5">
        <v>190</v>
      </c>
      <c r="C205" s="5">
        <f t="shared" si="18"/>
        <v>190</v>
      </c>
      <c r="D205" s="6">
        <f t="shared" si="19"/>
        <v>1.2554231285172861</v>
      </c>
      <c r="E205" s="6">
        <f t="shared" si="20"/>
        <v>188.74457687148271</v>
      </c>
      <c r="F205" s="6">
        <f t="shared" si="21"/>
        <v>140</v>
      </c>
      <c r="G205" s="6">
        <f t="shared" si="22"/>
        <v>1.1963779080488668</v>
      </c>
      <c r="H205" s="6">
        <f t="shared" si="23"/>
        <v>138.80362209195113</v>
      </c>
      <c r="I205" s="6">
        <f t="shared" si="24"/>
        <v>50</v>
      </c>
      <c r="J205" s="6">
        <f t="shared" si="25"/>
        <v>5.9045220468419313E-2</v>
      </c>
      <c r="K205" s="6">
        <f t="shared" si="26"/>
        <v>49.94095477953158</v>
      </c>
    </row>
    <row r="206" spans="2:11" x14ac:dyDescent="0.2">
      <c r="B206" s="5">
        <v>191</v>
      </c>
      <c r="C206" s="5">
        <f t="shared" si="18"/>
        <v>191</v>
      </c>
      <c r="D206" s="6">
        <f t="shared" si="19"/>
        <v>1.2554231285172861</v>
      </c>
      <c r="E206" s="6">
        <f t="shared" si="20"/>
        <v>189.74457687148271</v>
      </c>
      <c r="F206" s="6">
        <f t="shared" si="21"/>
        <v>140</v>
      </c>
      <c r="G206" s="6">
        <f t="shared" si="22"/>
        <v>1.1963779080488668</v>
      </c>
      <c r="H206" s="6">
        <f t="shared" si="23"/>
        <v>138.80362209195113</v>
      </c>
      <c r="I206" s="6">
        <f t="shared" si="24"/>
        <v>51</v>
      </c>
      <c r="J206" s="6">
        <f t="shared" si="25"/>
        <v>5.9045220468419313E-2</v>
      </c>
      <c r="K206" s="6">
        <f t="shared" si="26"/>
        <v>50.94095477953158</v>
      </c>
    </row>
    <row r="207" spans="2:11" x14ac:dyDescent="0.2">
      <c r="B207" s="5">
        <v>192</v>
      </c>
      <c r="C207" s="5">
        <f t="shared" si="18"/>
        <v>192</v>
      </c>
      <c r="D207" s="6">
        <f t="shared" si="19"/>
        <v>1.2554231285172861</v>
      </c>
      <c r="E207" s="6">
        <f t="shared" si="20"/>
        <v>190.74457687148271</v>
      </c>
      <c r="F207" s="6">
        <f t="shared" si="21"/>
        <v>140</v>
      </c>
      <c r="G207" s="6">
        <f t="shared" si="22"/>
        <v>1.1963779080488668</v>
      </c>
      <c r="H207" s="6">
        <f t="shared" si="23"/>
        <v>138.80362209195113</v>
      </c>
      <c r="I207" s="6">
        <f t="shared" si="24"/>
        <v>52</v>
      </c>
      <c r="J207" s="6">
        <f t="shared" si="25"/>
        <v>5.9045220468419313E-2</v>
      </c>
      <c r="K207" s="6">
        <f t="shared" si="26"/>
        <v>51.94095477953158</v>
      </c>
    </row>
    <row r="208" spans="2:11" x14ac:dyDescent="0.2">
      <c r="B208" s="5">
        <v>193</v>
      </c>
      <c r="C208" s="5">
        <f t="shared" ref="C208:C215" si="27">IF(B208&lt;$E$10,0,B208)</f>
        <v>193</v>
      </c>
      <c r="D208" s="6">
        <f t="shared" ref="D208:D215" si="28">$J$9</f>
        <v>1.2554231285172861</v>
      </c>
      <c r="E208" s="6">
        <f t="shared" ref="E208:E215" si="29">C208-D208</f>
        <v>191.74457687148271</v>
      </c>
      <c r="F208" s="6">
        <f t="shared" ref="F208:F215" si="30">IF(B208&lt;$E$10,0,$E$10)</f>
        <v>140</v>
      </c>
      <c r="G208" s="6">
        <f t="shared" ref="G208:G215" si="31">$J$10</f>
        <v>1.1963779080488668</v>
      </c>
      <c r="H208" s="6">
        <f t="shared" ref="H208:H215" si="32">F208-G208</f>
        <v>138.80362209195113</v>
      </c>
      <c r="I208" s="6">
        <f t="shared" ref="I208:I215" si="33">IF(B208&lt;$E$10,0,B208-$E$10)</f>
        <v>53</v>
      </c>
      <c r="J208" s="6">
        <f t="shared" ref="J208:J215" si="34">$J$11</f>
        <v>5.9045220468419313E-2</v>
      </c>
      <c r="K208" s="6">
        <f t="shared" ref="K208:K215" si="35">I208-J208</f>
        <v>52.94095477953158</v>
      </c>
    </row>
    <row r="209" spans="2:11" x14ac:dyDescent="0.2">
      <c r="B209" s="5">
        <v>194</v>
      </c>
      <c r="C209" s="5">
        <f t="shared" si="27"/>
        <v>194</v>
      </c>
      <c r="D209" s="6">
        <f t="shared" si="28"/>
        <v>1.2554231285172861</v>
      </c>
      <c r="E209" s="6">
        <f t="shared" si="29"/>
        <v>192.74457687148271</v>
      </c>
      <c r="F209" s="6">
        <f t="shared" si="30"/>
        <v>140</v>
      </c>
      <c r="G209" s="6">
        <f t="shared" si="31"/>
        <v>1.1963779080488668</v>
      </c>
      <c r="H209" s="6">
        <f t="shared" si="32"/>
        <v>138.80362209195113</v>
      </c>
      <c r="I209" s="6">
        <f t="shared" si="33"/>
        <v>54</v>
      </c>
      <c r="J209" s="6">
        <f t="shared" si="34"/>
        <v>5.9045220468419313E-2</v>
      </c>
      <c r="K209" s="6">
        <f t="shared" si="35"/>
        <v>53.94095477953158</v>
      </c>
    </row>
    <row r="210" spans="2:11" x14ac:dyDescent="0.2">
      <c r="B210" s="5">
        <v>195</v>
      </c>
      <c r="C210" s="5">
        <f t="shared" si="27"/>
        <v>195</v>
      </c>
      <c r="D210" s="6">
        <f t="shared" si="28"/>
        <v>1.2554231285172861</v>
      </c>
      <c r="E210" s="6">
        <f t="shared" si="29"/>
        <v>193.74457687148271</v>
      </c>
      <c r="F210" s="6">
        <f t="shared" si="30"/>
        <v>140</v>
      </c>
      <c r="G210" s="6">
        <f t="shared" si="31"/>
        <v>1.1963779080488668</v>
      </c>
      <c r="H210" s="6">
        <f t="shared" si="32"/>
        <v>138.80362209195113</v>
      </c>
      <c r="I210" s="6">
        <f t="shared" si="33"/>
        <v>55</v>
      </c>
      <c r="J210" s="6">
        <f t="shared" si="34"/>
        <v>5.9045220468419313E-2</v>
      </c>
      <c r="K210" s="6">
        <f t="shared" si="35"/>
        <v>54.94095477953158</v>
      </c>
    </row>
    <row r="211" spans="2:11" x14ac:dyDescent="0.2">
      <c r="B211" s="5">
        <v>196</v>
      </c>
      <c r="C211" s="5">
        <f t="shared" si="27"/>
        <v>196</v>
      </c>
      <c r="D211" s="6">
        <f t="shared" si="28"/>
        <v>1.2554231285172861</v>
      </c>
      <c r="E211" s="6">
        <f t="shared" si="29"/>
        <v>194.74457687148271</v>
      </c>
      <c r="F211" s="6">
        <f t="shared" si="30"/>
        <v>140</v>
      </c>
      <c r="G211" s="6">
        <f t="shared" si="31"/>
        <v>1.1963779080488668</v>
      </c>
      <c r="H211" s="6">
        <f t="shared" si="32"/>
        <v>138.80362209195113</v>
      </c>
      <c r="I211" s="6">
        <f t="shared" si="33"/>
        <v>56</v>
      </c>
      <c r="J211" s="6">
        <f t="shared" si="34"/>
        <v>5.9045220468419313E-2</v>
      </c>
      <c r="K211" s="6">
        <f t="shared" si="35"/>
        <v>55.94095477953158</v>
      </c>
    </row>
    <row r="212" spans="2:11" x14ac:dyDescent="0.2">
      <c r="B212" s="5">
        <v>197</v>
      </c>
      <c r="C212" s="5">
        <f t="shared" si="27"/>
        <v>197</v>
      </c>
      <c r="D212" s="6">
        <f t="shared" si="28"/>
        <v>1.2554231285172861</v>
      </c>
      <c r="E212" s="6">
        <f t="shared" si="29"/>
        <v>195.74457687148271</v>
      </c>
      <c r="F212" s="6">
        <f t="shared" si="30"/>
        <v>140</v>
      </c>
      <c r="G212" s="6">
        <f t="shared" si="31"/>
        <v>1.1963779080488668</v>
      </c>
      <c r="H212" s="6">
        <f t="shared" si="32"/>
        <v>138.80362209195113</v>
      </c>
      <c r="I212" s="6">
        <f t="shared" si="33"/>
        <v>57</v>
      </c>
      <c r="J212" s="6">
        <f t="shared" si="34"/>
        <v>5.9045220468419313E-2</v>
      </c>
      <c r="K212" s="6">
        <f t="shared" si="35"/>
        <v>56.94095477953158</v>
      </c>
    </row>
    <row r="213" spans="2:11" x14ac:dyDescent="0.2">
      <c r="B213" s="5">
        <v>198</v>
      </c>
      <c r="C213" s="5">
        <f t="shared" si="27"/>
        <v>198</v>
      </c>
      <c r="D213" s="6">
        <f t="shared" si="28"/>
        <v>1.2554231285172861</v>
      </c>
      <c r="E213" s="6">
        <f t="shared" si="29"/>
        <v>196.74457687148271</v>
      </c>
      <c r="F213" s="6">
        <f t="shared" si="30"/>
        <v>140</v>
      </c>
      <c r="G213" s="6">
        <f t="shared" si="31"/>
        <v>1.1963779080488668</v>
      </c>
      <c r="H213" s="6">
        <f t="shared" si="32"/>
        <v>138.80362209195113</v>
      </c>
      <c r="I213" s="6">
        <f t="shared" si="33"/>
        <v>58</v>
      </c>
      <c r="J213" s="6">
        <f t="shared" si="34"/>
        <v>5.9045220468419313E-2</v>
      </c>
      <c r="K213" s="6">
        <f t="shared" si="35"/>
        <v>57.94095477953158</v>
      </c>
    </row>
    <row r="214" spans="2:11" x14ac:dyDescent="0.2">
      <c r="B214" s="5">
        <v>199</v>
      </c>
      <c r="C214" s="5">
        <f t="shared" si="27"/>
        <v>199</v>
      </c>
      <c r="D214" s="6">
        <f t="shared" si="28"/>
        <v>1.2554231285172861</v>
      </c>
      <c r="E214" s="6">
        <f t="shared" si="29"/>
        <v>197.74457687148271</v>
      </c>
      <c r="F214" s="6">
        <f t="shared" si="30"/>
        <v>140</v>
      </c>
      <c r="G214" s="6">
        <f t="shared" si="31"/>
        <v>1.1963779080488668</v>
      </c>
      <c r="H214" s="6">
        <f t="shared" si="32"/>
        <v>138.80362209195113</v>
      </c>
      <c r="I214" s="6">
        <f t="shared" si="33"/>
        <v>59</v>
      </c>
      <c r="J214" s="6">
        <f t="shared" si="34"/>
        <v>5.9045220468419313E-2</v>
      </c>
      <c r="K214" s="6">
        <f t="shared" si="35"/>
        <v>58.94095477953158</v>
      </c>
    </row>
    <row r="215" spans="2:11" x14ac:dyDescent="0.2">
      <c r="B215" s="5">
        <v>200</v>
      </c>
      <c r="C215" s="5">
        <f t="shared" si="27"/>
        <v>200</v>
      </c>
      <c r="D215" s="6">
        <f t="shared" si="28"/>
        <v>1.2554231285172861</v>
      </c>
      <c r="E215" s="6">
        <f t="shared" si="29"/>
        <v>198.74457687148271</v>
      </c>
      <c r="F215" s="6">
        <f t="shared" si="30"/>
        <v>140</v>
      </c>
      <c r="G215" s="6">
        <f t="shared" si="31"/>
        <v>1.1963779080488668</v>
      </c>
      <c r="H215" s="6">
        <f t="shared" si="32"/>
        <v>138.80362209195113</v>
      </c>
      <c r="I215" s="6">
        <f t="shared" si="33"/>
        <v>60</v>
      </c>
      <c r="J215" s="6">
        <f t="shared" si="34"/>
        <v>5.9045220468419313E-2</v>
      </c>
      <c r="K215" s="6">
        <f t="shared" si="35"/>
        <v>59.94095477953158</v>
      </c>
    </row>
    <row r="262" spans="1:12" ht="1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1:12" ht="1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1:12" ht="1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ht="1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 ht="1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ht="1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ht="15" x14ac:dyDescent="0.25">
      <c r="A268" s="8"/>
      <c r="B268" s="8" t="s">
        <v>31</v>
      </c>
      <c r="C268" s="9">
        <v>100</v>
      </c>
      <c r="D268" s="8"/>
      <c r="E268" s="8"/>
      <c r="F268" s="8"/>
      <c r="G268" s="8"/>
      <c r="H268" s="8"/>
      <c r="I268" s="8"/>
      <c r="J268" s="8"/>
      <c r="K268" s="8"/>
      <c r="L268" s="8"/>
    </row>
    <row r="269" spans="1:12" ht="15" x14ac:dyDescent="0.25">
      <c r="A269" s="8"/>
      <c r="B269" s="8" t="s">
        <v>32</v>
      </c>
      <c r="C269" s="9">
        <v>100</v>
      </c>
      <c r="D269" s="8"/>
      <c r="E269" s="8"/>
      <c r="F269" s="8"/>
      <c r="G269" s="8"/>
      <c r="H269" s="8"/>
      <c r="I269" s="8"/>
      <c r="J269" s="8"/>
      <c r="K269" s="8"/>
      <c r="L269" s="8"/>
    </row>
    <row r="270" spans="1:12" ht="15" x14ac:dyDescent="0.25">
      <c r="A270" s="8"/>
      <c r="B270" s="8" t="s">
        <v>33</v>
      </c>
      <c r="C270" s="10">
        <v>0.03</v>
      </c>
      <c r="D270" s="8" t="s">
        <v>34</v>
      </c>
      <c r="E270" s="8">
        <f>(LN(C268/C269)+(C270-C271+0.5*C272^2)*C273)/(C272*SQRT(C273))</f>
        <v>0.14142135623730948</v>
      </c>
      <c r="F270" s="8" t="s">
        <v>35</v>
      </c>
      <c r="G270" s="11">
        <f>(LN(C268/C269)+(C270-C271-0.5*C272^2)*C273)/(C272*SQRT(C273))</f>
        <v>-2.453269466693398E-17</v>
      </c>
      <c r="H270" s="8"/>
      <c r="I270" s="8"/>
      <c r="J270" s="8"/>
      <c r="K270" s="8"/>
      <c r="L270" s="8"/>
    </row>
    <row r="271" spans="1:12" ht="15" x14ac:dyDescent="0.25">
      <c r="A271" s="8"/>
      <c r="B271" s="8" t="s">
        <v>36</v>
      </c>
      <c r="C271" s="10">
        <v>0.01</v>
      </c>
      <c r="D271" s="8"/>
      <c r="E271" s="8"/>
      <c r="F271" s="8"/>
      <c r="G271" s="8"/>
      <c r="H271" s="8"/>
      <c r="I271" s="8"/>
      <c r="J271" s="8"/>
      <c r="K271" s="8"/>
      <c r="L271" s="8"/>
    </row>
    <row r="272" spans="1:12" ht="15" x14ac:dyDescent="0.25">
      <c r="A272" s="8"/>
      <c r="B272" s="8" t="s">
        <v>37</v>
      </c>
      <c r="C272" s="10">
        <v>0.2</v>
      </c>
      <c r="D272" s="8" t="s">
        <v>38</v>
      </c>
      <c r="E272" s="8">
        <f>_xlfn.NORM.S.DIST(E270,TRUE)</f>
        <v>0.55623145800914253</v>
      </c>
      <c r="F272" s="8" t="s">
        <v>39</v>
      </c>
      <c r="G272" s="8">
        <f>_xlfn.NORM.S.DIST(G270,TRUE)</f>
        <v>0.5</v>
      </c>
      <c r="H272" s="8"/>
      <c r="I272" s="8"/>
      <c r="J272" s="8"/>
      <c r="K272" s="8"/>
      <c r="L272" s="8"/>
    </row>
    <row r="273" spans="1:12" ht="15" x14ac:dyDescent="0.25">
      <c r="A273" s="8"/>
      <c r="B273" s="8" t="s">
        <v>40</v>
      </c>
      <c r="C273" s="8">
        <v>0.5</v>
      </c>
      <c r="D273" s="8" t="s">
        <v>41</v>
      </c>
      <c r="E273" s="9">
        <f>C268*EXP(-C271*C273)*E272</f>
        <v>55.345724203863732</v>
      </c>
      <c r="F273" s="8" t="s">
        <v>41</v>
      </c>
      <c r="G273" s="9">
        <f>C269*EXP(-C270*C273)*E272</f>
        <v>54.795025046762589</v>
      </c>
      <c r="H273" s="8"/>
      <c r="I273" s="8"/>
      <c r="J273" s="8"/>
      <c r="K273" s="8"/>
      <c r="L273" s="8"/>
    </row>
    <row r="274" spans="1:12" ht="15" x14ac:dyDescent="0.25">
      <c r="A274" s="8"/>
      <c r="B274" s="8"/>
      <c r="C274" s="8"/>
      <c r="D274" s="21" t="s">
        <v>42</v>
      </c>
      <c r="E274" s="21"/>
      <c r="F274" s="21" t="s">
        <v>43</v>
      </c>
      <c r="G274" s="21"/>
      <c r="H274" s="21" t="s">
        <v>16</v>
      </c>
      <c r="I274" s="21"/>
      <c r="J274" s="8"/>
      <c r="K274" s="8"/>
      <c r="L274" s="8"/>
    </row>
    <row r="275" spans="1:12" ht="15" x14ac:dyDescent="0.25">
      <c r="A275" s="8"/>
      <c r="B275" s="8"/>
      <c r="C275" s="2" t="s">
        <v>44</v>
      </c>
      <c r="D275" s="2" t="s">
        <v>18</v>
      </c>
      <c r="E275" s="2" t="s">
        <v>45</v>
      </c>
      <c r="F275" s="2" t="s">
        <v>18</v>
      </c>
      <c r="G275" s="2" t="s">
        <v>45</v>
      </c>
      <c r="H275" s="2" t="s">
        <v>18</v>
      </c>
      <c r="I275" s="2" t="s">
        <v>45</v>
      </c>
      <c r="J275" s="8"/>
      <c r="K275" s="8"/>
      <c r="L275" s="8"/>
    </row>
    <row r="276" spans="1:12" ht="15" x14ac:dyDescent="0.25">
      <c r="A276" s="8"/>
      <c r="B276" s="8"/>
      <c r="C276" s="12">
        <v>50</v>
      </c>
      <c r="D276" s="12">
        <f>IF(C276&gt;$C$269,C276,0)</f>
        <v>0</v>
      </c>
      <c r="E276" s="12">
        <f>D276-$E$273</f>
        <v>-55.345724203863732</v>
      </c>
      <c r="F276" s="12">
        <f>IF(C276&gt;$C$269,$C$269,0)</f>
        <v>0</v>
      </c>
      <c r="G276" s="12">
        <f>F276-$G$273</f>
        <v>-54.795025046762589</v>
      </c>
      <c r="H276" s="12">
        <f>IF(C276&lt;$C$269,0,C276-$C$269)</f>
        <v>0</v>
      </c>
      <c r="I276" s="13">
        <f>E276-G276</f>
        <v>-0.55069915710114259</v>
      </c>
      <c r="J276" s="8"/>
      <c r="K276" s="8"/>
      <c r="L276" s="8"/>
    </row>
    <row r="277" spans="1:12" ht="15" x14ac:dyDescent="0.25">
      <c r="A277" s="8"/>
      <c r="B277" s="8"/>
      <c r="C277" s="12">
        <v>55</v>
      </c>
      <c r="D277" s="12">
        <f t="shared" ref="D277:D296" si="36">IF(C277&gt;$C$269,C277,0)</f>
        <v>0</v>
      </c>
      <c r="E277" s="12">
        <f t="shared" ref="E277:E296" si="37">D277-$E$273</f>
        <v>-55.345724203863732</v>
      </c>
      <c r="F277" s="12">
        <f t="shared" ref="F277:F296" si="38">IF(C277&gt;$C$269,$C$269,0)</f>
        <v>0</v>
      </c>
      <c r="G277" s="12">
        <f t="shared" ref="G277:G296" si="39">F277-$G$273</f>
        <v>-54.795025046762589</v>
      </c>
      <c r="H277" s="12">
        <f t="shared" ref="H277:H296" si="40">IF(C277&lt;$C$269,0,C277-$C$269)</f>
        <v>0</v>
      </c>
      <c r="I277" s="13">
        <f t="shared" ref="I277:I296" si="41">E277-G277</f>
        <v>-0.55069915710114259</v>
      </c>
      <c r="J277" s="8"/>
      <c r="K277" s="8"/>
      <c r="L277" s="8"/>
    </row>
    <row r="278" spans="1:12" ht="15" x14ac:dyDescent="0.25">
      <c r="A278" s="8"/>
      <c r="B278" s="8"/>
      <c r="C278" s="12">
        <v>60</v>
      </c>
      <c r="D278" s="12">
        <f t="shared" si="36"/>
        <v>0</v>
      </c>
      <c r="E278" s="12">
        <f t="shared" si="37"/>
        <v>-55.345724203863732</v>
      </c>
      <c r="F278" s="12">
        <f t="shared" si="38"/>
        <v>0</v>
      </c>
      <c r="G278" s="12">
        <f t="shared" si="39"/>
        <v>-54.795025046762589</v>
      </c>
      <c r="H278" s="12">
        <f t="shared" si="40"/>
        <v>0</v>
      </c>
      <c r="I278" s="13">
        <f t="shared" si="41"/>
        <v>-0.55069915710114259</v>
      </c>
      <c r="J278" s="8"/>
      <c r="K278" s="8"/>
      <c r="L278" s="8"/>
    </row>
    <row r="279" spans="1:12" ht="15" x14ac:dyDescent="0.25">
      <c r="A279" s="8"/>
      <c r="B279" s="8"/>
      <c r="C279" s="12">
        <v>65</v>
      </c>
      <c r="D279" s="12">
        <f t="shared" si="36"/>
        <v>0</v>
      </c>
      <c r="E279" s="12">
        <f t="shared" si="37"/>
        <v>-55.345724203863732</v>
      </c>
      <c r="F279" s="12">
        <f t="shared" si="38"/>
        <v>0</v>
      </c>
      <c r="G279" s="12">
        <f t="shared" si="39"/>
        <v>-54.795025046762589</v>
      </c>
      <c r="H279" s="12">
        <f t="shared" si="40"/>
        <v>0</v>
      </c>
      <c r="I279" s="13">
        <f t="shared" si="41"/>
        <v>-0.55069915710114259</v>
      </c>
      <c r="J279" s="8"/>
      <c r="K279" s="8"/>
      <c r="L279" s="8"/>
    </row>
    <row r="280" spans="1:12" ht="15" x14ac:dyDescent="0.25">
      <c r="A280" s="8"/>
      <c r="B280" s="8"/>
      <c r="C280" s="12">
        <v>70</v>
      </c>
      <c r="D280" s="12">
        <f t="shared" si="36"/>
        <v>0</v>
      </c>
      <c r="E280" s="12">
        <f t="shared" si="37"/>
        <v>-55.345724203863732</v>
      </c>
      <c r="F280" s="12">
        <f t="shared" si="38"/>
        <v>0</v>
      </c>
      <c r="G280" s="12">
        <f t="shared" si="39"/>
        <v>-54.795025046762589</v>
      </c>
      <c r="H280" s="12">
        <f t="shared" si="40"/>
        <v>0</v>
      </c>
      <c r="I280" s="13">
        <f t="shared" si="41"/>
        <v>-0.55069915710114259</v>
      </c>
      <c r="J280" s="8"/>
      <c r="K280" s="8"/>
      <c r="L280" s="8"/>
    </row>
    <row r="281" spans="1:12" ht="15" x14ac:dyDescent="0.25">
      <c r="A281" s="8"/>
      <c r="B281" s="8"/>
      <c r="C281" s="12">
        <v>75</v>
      </c>
      <c r="D281" s="12">
        <f t="shared" si="36"/>
        <v>0</v>
      </c>
      <c r="E281" s="12">
        <f t="shared" si="37"/>
        <v>-55.345724203863732</v>
      </c>
      <c r="F281" s="12">
        <f t="shared" si="38"/>
        <v>0</v>
      </c>
      <c r="G281" s="12">
        <f t="shared" si="39"/>
        <v>-54.795025046762589</v>
      </c>
      <c r="H281" s="12">
        <f t="shared" si="40"/>
        <v>0</v>
      </c>
      <c r="I281" s="13">
        <f t="shared" si="41"/>
        <v>-0.55069915710114259</v>
      </c>
      <c r="J281" s="8"/>
      <c r="K281" s="8"/>
      <c r="L281" s="8"/>
    </row>
    <row r="282" spans="1:12" ht="15" x14ac:dyDescent="0.25">
      <c r="A282" s="8"/>
      <c r="B282" s="8"/>
      <c r="C282" s="12">
        <v>80</v>
      </c>
      <c r="D282" s="12">
        <f t="shared" si="36"/>
        <v>0</v>
      </c>
      <c r="E282" s="12">
        <f t="shared" si="37"/>
        <v>-55.345724203863732</v>
      </c>
      <c r="F282" s="12">
        <f t="shared" si="38"/>
        <v>0</v>
      </c>
      <c r="G282" s="12">
        <f t="shared" si="39"/>
        <v>-54.795025046762589</v>
      </c>
      <c r="H282" s="12">
        <f t="shared" si="40"/>
        <v>0</v>
      </c>
      <c r="I282" s="13">
        <f t="shared" si="41"/>
        <v>-0.55069915710114259</v>
      </c>
      <c r="J282" s="8"/>
      <c r="K282" s="8"/>
      <c r="L282" s="8"/>
    </row>
    <row r="283" spans="1:12" ht="15" x14ac:dyDescent="0.25">
      <c r="C283" s="12">
        <v>85</v>
      </c>
      <c r="D283" s="12">
        <f t="shared" si="36"/>
        <v>0</v>
      </c>
      <c r="E283" s="12">
        <f t="shared" si="37"/>
        <v>-55.345724203863732</v>
      </c>
      <c r="F283" s="12">
        <f t="shared" si="38"/>
        <v>0</v>
      </c>
      <c r="G283" s="12">
        <f t="shared" si="39"/>
        <v>-54.795025046762589</v>
      </c>
      <c r="H283" s="12">
        <f t="shared" si="40"/>
        <v>0</v>
      </c>
      <c r="I283" s="13">
        <f t="shared" si="41"/>
        <v>-0.55069915710114259</v>
      </c>
    </row>
    <row r="284" spans="1:12" ht="15" x14ac:dyDescent="0.25">
      <c r="C284" s="12">
        <v>90</v>
      </c>
      <c r="D284" s="12">
        <f t="shared" si="36"/>
        <v>0</v>
      </c>
      <c r="E284" s="12">
        <f t="shared" si="37"/>
        <v>-55.345724203863732</v>
      </c>
      <c r="F284" s="12">
        <f t="shared" si="38"/>
        <v>0</v>
      </c>
      <c r="G284" s="12">
        <f t="shared" si="39"/>
        <v>-54.795025046762589</v>
      </c>
      <c r="H284" s="12">
        <f t="shared" si="40"/>
        <v>0</v>
      </c>
      <c r="I284" s="13">
        <f t="shared" si="41"/>
        <v>-0.55069915710114259</v>
      </c>
    </row>
    <row r="285" spans="1:12" ht="15" x14ac:dyDescent="0.25">
      <c r="C285" s="12">
        <v>95</v>
      </c>
      <c r="D285" s="12">
        <f t="shared" si="36"/>
        <v>0</v>
      </c>
      <c r="E285" s="12">
        <f t="shared" si="37"/>
        <v>-55.345724203863732</v>
      </c>
      <c r="F285" s="12">
        <f t="shared" si="38"/>
        <v>0</v>
      </c>
      <c r="G285" s="12">
        <f t="shared" si="39"/>
        <v>-54.795025046762589</v>
      </c>
      <c r="H285" s="12">
        <f t="shared" si="40"/>
        <v>0</v>
      </c>
      <c r="I285" s="13">
        <f t="shared" si="41"/>
        <v>-0.55069915710114259</v>
      </c>
    </row>
    <row r="286" spans="1:12" ht="15" x14ac:dyDescent="0.25">
      <c r="C286" s="12">
        <v>100</v>
      </c>
      <c r="D286" s="12">
        <f t="shared" si="36"/>
        <v>0</v>
      </c>
      <c r="E286" s="12">
        <f t="shared" si="37"/>
        <v>-55.345724203863732</v>
      </c>
      <c r="F286" s="12">
        <f t="shared" si="38"/>
        <v>0</v>
      </c>
      <c r="G286" s="12">
        <f t="shared" si="39"/>
        <v>-54.795025046762589</v>
      </c>
      <c r="H286" s="12">
        <f t="shared" si="40"/>
        <v>0</v>
      </c>
      <c r="I286" s="13">
        <f t="shared" si="41"/>
        <v>-0.55069915710114259</v>
      </c>
    </row>
    <row r="287" spans="1:12" ht="15" x14ac:dyDescent="0.25">
      <c r="C287" s="12">
        <v>105</v>
      </c>
      <c r="D287" s="12">
        <f t="shared" si="36"/>
        <v>105</v>
      </c>
      <c r="E287" s="12">
        <f t="shared" si="37"/>
        <v>49.654275796136268</v>
      </c>
      <c r="F287" s="12">
        <f t="shared" si="38"/>
        <v>100</v>
      </c>
      <c r="G287" s="12">
        <f t="shared" si="39"/>
        <v>45.204974953237411</v>
      </c>
      <c r="H287" s="12">
        <f t="shared" si="40"/>
        <v>5</v>
      </c>
      <c r="I287" s="13">
        <f t="shared" si="41"/>
        <v>4.4493008428988574</v>
      </c>
    </row>
    <row r="288" spans="1:12" ht="15" x14ac:dyDescent="0.25">
      <c r="C288" s="12">
        <v>110</v>
      </c>
      <c r="D288" s="12">
        <f t="shared" si="36"/>
        <v>110</v>
      </c>
      <c r="E288" s="12">
        <f t="shared" si="37"/>
        <v>54.654275796136268</v>
      </c>
      <c r="F288" s="12">
        <f t="shared" si="38"/>
        <v>100</v>
      </c>
      <c r="G288" s="12">
        <f t="shared" si="39"/>
        <v>45.204974953237411</v>
      </c>
      <c r="H288" s="12">
        <f t="shared" si="40"/>
        <v>10</v>
      </c>
      <c r="I288" s="13">
        <f t="shared" si="41"/>
        <v>9.4493008428988574</v>
      </c>
    </row>
    <row r="289" spans="3:9" ht="15" x14ac:dyDescent="0.25">
      <c r="C289" s="12">
        <v>115</v>
      </c>
      <c r="D289" s="12">
        <f t="shared" si="36"/>
        <v>115</v>
      </c>
      <c r="E289" s="12">
        <f t="shared" si="37"/>
        <v>59.654275796136268</v>
      </c>
      <c r="F289" s="12">
        <f t="shared" si="38"/>
        <v>100</v>
      </c>
      <c r="G289" s="12">
        <f t="shared" si="39"/>
        <v>45.204974953237411</v>
      </c>
      <c r="H289" s="12">
        <f t="shared" si="40"/>
        <v>15</v>
      </c>
      <c r="I289" s="13">
        <f t="shared" si="41"/>
        <v>14.449300842898857</v>
      </c>
    </row>
    <row r="290" spans="3:9" ht="15" x14ac:dyDescent="0.25">
      <c r="C290" s="12">
        <v>120</v>
      </c>
      <c r="D290" s="12">
        <f t="shared" si="36"/>
        <v>120</v>
      </c>
      <c r="E290" s="12">
        <f t="shared" si="37"/>
        <v>64.654275796136261</v>
      </c>
      <c r="F290" s="12">
        <f t="shared" si="38"/>
        <v>100</v>
      </c>
      <c r="G290" s="12">
        <f t="shared" si="39"/>
        <v>45.204974953237411</v>
      </c>
      <c r="H290" s="12">
        <f t="shared" si="40"/>
        <v>20</v>
      </c>
      <c r="I290" s="13">
        <f t="shared" si="41"/>
        <v>19.44930084289885</v>
      </c>
    </row>
    <row r="291" spans="3:9" ht="15" x14ac:dyDescent="0.25">
      <c r="C291" s="12">
        <v>125</v>
      </c>
      <c r="D291" s="12">
        <f t="shared" si="36"/>
        <v>125</v>
      </c>
      <c r="E291" s="12">
        <f t="shared" si="37"/>
        <v>69.654275796136261</v>
      </c>
      <c r="F291" s="12">
        <f t="shared" si="38"/>
        <v>100</v>
      </c>
      <c r="G291" s="12">
        <f t="shared" si="39"/>
        <v>45.204974953237411</v>
      </c>
      <c r="H291" s="12">
        <f t="shared" si="40"/>
        <v>25</v>
      </c>
      <c r="I291" s="13">
        <f t="shared" si="41"/>
        <v>24.44930084289885</v>
      </c>
    </row>
    <row r="292" spans="3:9" ht="15" x14ac:dyDescent="0.25">
      <c r="C292" s="12">
        <v>130</v>
      </c>
      <c r="D292" s="12">
        <f t="shared" si="36"/>
        <v>130</v>
      </c>
      <c r="E292" s="12">
        <f t="shared" si="37"/>
        <v>74.654275796136261</v>
      </c>
      <c r="F292" s="12">
        <f t="shared" si="38"/>
        <v>100</v>
      </c>
      <c r="G292" s="12">
        <f t="shared" si="39"/>
        <v>45.204974953237411</v>
      </c>
      <c r="H292" s="12">
        <f t="shared" si="40"/>
        <v>30</v>
      </c>
      <c r="I292" s="13">
        <f t="shared" si="41"/>
        <v>29.44930084289885</v>
      </c>
    </row>
    <row r="293" spans="3:9" ht="15" x14ac:dyDescent="0.25">
      <c r="C293" s="12">
        <v>135</v>
      </c>
      <c r="D293" s="12">
        <f t="shared" si="36"/>
        <v>135</v>
      </c>
      <c r="E293" s="12">
        <f t="shared" si="37"/>
        <v>79.654275796136261</v>
      </c>
      <c r="F293" s="12">
        <f t="shared" si="38"/>
        <v>100</v>
      </c>
      <c r="G293" s="12">
        <f t="shared" si="39"/>
        <v>45.204974953237411</v>
      </c>
      <c r="H293" s="12">
        <f t="shared" si="40"/>
        <v>35</v>
      </c>
      <c r="I293" s="13">
        <f t="shared" si="41"/>
        <v>34.44930084289885</v>
      </c>
    </row>
    <row r="294" spans="3:9" ht="15" x14ac:dyDescent="0.25">
      <c r="C294" s="12">
        <v>140</v>
      </c>
      <c r="D294" s="12">
        <f t="shared" si="36"/>
        <v>140</v>
      </c>
      <c r="E294" s="12">
        <f t="shared" si="37"/>
        <v>84.654275796136261</v>
      </c>
      <c r="F294" s="12">
        <f t="shared" si="38"/>
        <v>100</v>
      </c>
      <c r="G294" s="12">
        <f t="shared" si="39"/>
        <v>45.204974953237411</v>
      </c>
      <c r="H294" s="12">
        <f t="shared" si="40"/>
        <v>40</v>
      </c>
      <c r="I294" s="13">
        <f t="shared" si="41"/>
        <v>39.44930084289885</v>
      </c>
    </row>
    <row r="295" spans="3:9" ht="15" x14ac:dyDescent="0.25">
      <c r="C295" s="12">
        <v>145</v>
      </c>
      <c r="D295" s="12">
        <f t="shared" si="36"/>
        <v>145</v>
      </c>
      <c r="E295" s="12">
        <f t="shared" si="37"/>
        <v>89.654275796136261</v>
      </c>
      <c r="F295" s="12">
        <f t="shared" si="38"/>
        <v>100</v>
      </c>
      <c r="G295" s="12">
        <f t="shared" si="39"/>
        <v>45.204974953237411</v>
      </c>
      <c r="H295" s="12">
        <f t="shared" si="40"/>
        <v>45</v>
      </c>
      <c r="I295" s="13">
        <f t="shared" si="41"/>
        <v>44.44930084289885</v>
      </c>
    </row>
    <row r="296" spans="3:9" ht="15" x14ac:dyDescent="0.25">
      <c r="C296" s="12">
        <v>150</v>
      </c>
      <c r="D296" s="12">
        <f t="shared" si="36"/>
        <v>150</v>
      </c>
      <c r="E296" s="12">
        <f t="shared" si="37"/>
        <v>94.654275796136261</v>
      </c>
      <c r="F296" s="12">
        <f t="shared" si="38"/>
        <v>100</v>
      </c>
      <c r="G296" s="12">
        <f t="shared" si="39"/>
        <v>45.204974953237411</v>
      </c>
      <c r="H296" s="12">
        <f t="shared" si="40"/>
        <v>50</v>
      </c>
      <c r="I296" s="13">
        <f t="shared" si="41"/>
        <v>49.44930084289885</v>
      </c>
    </row>
  </sheetData>
  <sheetProtection algorithmName="SHA-512" hashValue="WSj06mcMJyD8Mt799rWc2ZC8N3B1S9xOPBqx0kyZjUisW675ozGKUnUWsORjB16hNbT9ZgVPKBlJTjPvDT3pqQ==" saltValue="YC9xWs1CtRd4CPayCOBwQA==" spinCount="100000" sheet="1" objects="1" scenarios="1" selectLockedCells="1"/>
  <protectedRanges>
    <protectedRange sqref="E7:E11" name="Range1"/>
  </protectedRanges>
  <mergeCells count="25">
    <mergeCell ref="D2:I2"/>
    <mergeCell ref="B4:K4"/>
    <mergeCell ref="J9:K9"/>
    <mergeCell ref="J10:K10"/>
    <mergeCell ref="B5:E5"/>
    <mergeCell ref="B6:D6"/>
    <mergeCell ref="B7:D7"/>
    <mergeCell ref="B8:D8"/>
    <mergeCell ref="G9:I9"/>
    <mergeCell ref="E3:K3"/>
    <mergeCell ref="B9:D9"/>
    <mergeCell ref="G8:K8"/>
    <mergeCell ref="O10:R10"/>
    <mergeCell ref="O27:R27"/>
    <mergeCell ref="O44:R44"/>
    <mergeCell ref="D274:E274"/>
    <mergeCell ref="F274:G274"/>
    <mergeCell ref="H274:I274"/>
    <mergeCell ref="G11:I11"/>
    <mergeCell ref="G10:I10"/>
    <mergeCell ref="F12:H12"/>
    <mergeCell ref="I12:K12"/>
    <mergeCell ref="B10:D10"/>
    <mergeCell ref="B11:D11"/>
    <mergeCell ref="J11:K11"/>
  </mergeCells>
  <hyperlinks>
    <hyperlink ref="B4" r:id="rId1" xr:uid="{F09EE88E-848A-4667-A3B6-A4376D47AA9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BinaryCalls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Terminal Bloomberg</dc:creator>
  <cp:keywords/>
  <dc:description/>
  <cp:lastModifiedBy>Seamus Murphy</cp:lastModifiedBy>
  <cp:revision/>
  <dcterms:created xsi:type="dcterms:W3CDTF">2022-07-14T20:16:06Z</dcterms:created>
  <dcterms:modified xsi:type="dcterms:W3CDTF">2022-08-05T15:25:21Z</dcterms:modified>
  <cp:category/>
  <cp:contentStatus/>
</cp:coreProperties>
</file>