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aig\Downloads\"/>
    </mc:Choice>
  </mc:AlternateContent>
  <xr:revisionPtr revIDLastSave="0" documentId="8_{61254DD2-3BBE-47A4-9B8C-3AC47CC7FCC4}" xr6:coauthVersionLast="47" xr6:coauthVersionMax="47" xr10:uidLastSave="{00000000-0000-0000-0000-000000000000}"/>
  <bookViews>
    <workbookView xWindow="-110" yWindow="-110" windowWidth="25820" windowHeight="13900" firstSheet="1" activeTab="1" xr2:uid="{8AC6881C-26A1-406A-884A-284C9D86E471}"/>
  </bookViews>
  <sheets>
    <sheet name="Appendix 1" sheetId="1" state="hidden" r:id="rId1"/>
    <sheet name="By issue date" sheetId="4" r:id="rId2"/>
    <sheet name="By issuer" sheetId="2" r:id="rId3"/>
    <sheet name="By issuer, subtotaled" sheetId="3" r:id="rId4"/>
  </sheets>
  <definedNames>
    <definedName name="_xlnm._FilterDatabase" localSheetId="0" hidden="1">'Appendix 1'!$C$1:$H$189</definedName>
    <definedName name="_xlnm._FilterDatabase" localSheetId="1" hidden="1">'By issue date'!$A$2:$F$189</definedName>
    <definedName name="_xlnm._FilterDatabase" localSheetId="2" hidden="1">'By issuer'!$A$2:$G$189</definedName>
    <definedName name="_xlnm._FilterDatabase" localSheetId="3" hidden="1">'By issuer, subtotaled'!$A$2:$F$302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9" i="4" l="1"/>
  <c r="E189" i="4"/>
  <c r="C189" i="4"/>
  <c r="A16" i="4"/>
  <c r="A64" i="4"/>
  <c r="A58" i="4"/>
  <c r="A57" i="4"/>
  <c r="A182" i="4"/>
  <c r="A152" i="4"/>
  <c r="A23" i="4"/>
  <c r="A184" i="4"/>
  <c r="A178" i="4"/>
  <c r="A169" i="4"/>
  <c r="A137" i="4"/>
  <c r="A127" i="4"/>
  <c r="A159" i="4"/>
  <c r="A155" i="4"/>
  <c r="A83" i="4"/>
  <c r="A36" i="4"/>
  <c r="A77" i="4"/>
  <c r="A100" i="4"/>
  <c r="A140" i="4"/>
  <c r="A132" i="4"/>
  <c r="A20" i="4"/>
  <c r="A18" i="4"/>
  <c r="A175" i="4"/>
  <c r="A139" i="4"/>
  <c r="A69" i="4"/>
  <c r="A30" i="4"/>
  <c r="A144" i="4"/>
  <c r="A37" i="4"/>
  <c r="A79" i="4"/>
  <c r="A179" i="4"/>
  <c r="A142" i="4"/>
  <c r="A32" i="4"/>
  <c r="A114" i="4"/>
  <c r="A174" i="4"/>
  <c r="A168" i="4"/>
  <c r="A78" i="4"/>
  <c r="A10" i="4"/>
  <c r="A8" i="4"/>
  <c r="A7" i="4"/>
  <c r="A6" i="4"/>
  <c r="A67" i="4"/>
  <c r="A55" i="4"/>
  <c r="A26" i="4"/>
  <c r="A56" i="4"/>
  <c r="A50" i="4"/>
  <c r="A156" i="4"/>
  <c r="A167" i="4"/>
  <c r="A141" i="4"/>
  <c r="A14" i="4"/>
  <c r="A70" i="4"/>
  <c r="A65" i="4"/>
  <c r="A172" i="4"/>
  <c r="A28" i="4"/>
  <c r="A27" i="4"/>
  <c r="A24" i="4"/>
  <c r="A97" i="4"/>
  <c r="A68" i="4"/>
  <c r="A61" i="4"/>
  <c r="A71" i="4"/>
  <c r="A63" i="4"/>
  <c r="A52" i="4"/>
  <c r="A47" i="4"/>
  <c r="A111" i="4"/>
  <c r="A181" i="4"/>
  <c r="A180" i="4"/>
  <c r="A19" i="4"/>
  <c r="A134" i="4"/>
  <c r="A13" i="4"/>
  <c r="A11" i="4"/>
  <c r="A5" i="4"/>
  <c r="A31" i="4"/>
  <c r="A113" i="4"/>
  <c r="A103" i="4"/>
  <c r="A126" i="4"/>
  <c r="A48" i="4"/>
  <c r="A21" i="4"/>
  <c r="A148" i="4"/>
  <c r="A129" i="4"/>
  <c r="A124" i="4"/>
  <c r="A117" i="4"/>
  <c r="A66" i="4"/>
  <c r="A109" i="4"/>
  <c r="A104" i="4"/>
  <c r="A101" i="4"/>
  <c r="A85" i="4"/>
  <c r="A74" i="4"/>
  <c r="A138" i="4"/>
  <c r="A60" i="4"/>
  <c r="A53" i="4"/>
  <c r="A40" i="4"/>
  <c r="A145" i="4"/>
  <c r="A110" i="4"/>
  <c r="A158" i="4"/>
  <c r="A121" i="4"/>
  <c r="A151" i="4"/>
  <c r="A12" i="4"/>
  <c r="A35" i="4"/>
  <c r="A166" i="4"/>
  <c r="A43" i="4"/>
  <c r="A33" i="4"/>
  <c r="A29" i="4"/>
  <c r="A120" i="4"/>
  <c r="A62" i="4"/>
  <c r="A72" i="4"/>
  <c r="A173" i="4"/>
  <c r="A102" i="4"/>
  <c r="A99" i="4"/>
  <c r="A146" i="4"/>
  <c r="A119" i="4"/>
  <c r="A165" i="4"/>
  <c r="A39" i="4"/>
  <c r="A149" i="4"/>
  <c r="A75" i="4"/>
  <c r="A125" i="4"/>
  <c r="A115" i="4"/>
  <c r="A112" i="4"/>
  <c r="A176" i="4"/>
  <c r="A123" i="4"/>
  <c r="A22" i="4"/>
  <c r="A118" i="4"/>
  <c r="A108" i="4"/>
  <c r="A105" i="4"/>
  <c r="A95" i="4"/>
  <c r="A94" i="4"/>
  <c r="A92" i="4"/>
  <c r="A86" i="4"/>
  <c r="A76" i="4"/>
  <c r="A91" i="4"/>
  <c r="A90" i="4"/>
  <c r="A87" i="4"/>
  <c r="A3" i="4"/>
  <c r="A59" i="4"/>
  <c r="A185" i="4"/>
  <c r="A128" i="4"/>
  <c r="A51" i="4"/>
  <c r="A45" i="4"/>
  <c r="A44" i="4"/>
  <c r="A38" i="4"/>
  <c r="A81" i="4"/>
  <c r="A161" i="4"/>
  <c r="A187" i="4"/>
  <c r="A177" i="4"/>
  <c r="A164" i="4"/>
  <c r="A154" i="4"/>
  <c r="A4" i="4"/>
  <c r="A136" i="4"/>
  <c r="A73" i="4"/>
  <c r="A42" i="4"/>
  <c r="A88" i="4"/>
  <c r="A82" i="4"/>
  <c r="A188" i="4"/>
  <c r="A186" i="4"/>
  <c r="A171" i="4"/>
  <c r="A147" i="4"/>
  <c r="A163" i="4"/>
  <c r="A157" i="4"/>
  <c r="A135" i="4"/>
  <c r="A107" i="4"/>
  <c r="A46" i="4"/>
  <c r="A106" i="4"/>
  <c r="A98" i="4"/>
  <c r="A96" i="4"/>
  <c r="A93" i="4"/>
  <c r="A89" i="4"/>
  <c r="A84" i="4"/>
  <c r="A80" i="4"/>
  <c r="A160" i="4"/>
  <c r="A153" i="4"/>
  <c r="A133" i="4"/>
  <c r="A130" i="4"/>
  <c r="A54" i="4"/>
  <c r="A150" i="4"/>
  <c r="A17" i="4"/>
  <c r="A9" i="4"/>
  <c r="A15" i="4"/>
  <c r="A183" i="4"/>
  <c r="A170" i="4"/>
  <c r="A41" i="4"/>
  <c r="A49" i="4"/>
  <c r="A131" i="4"/>
  <c r="A122" i="4"/>
  <c r="A116" i="4"/>
  <c r="A162" i="4"/>
  <c r="A143" i="4"/>
  <c r="A34" i="4"/>
  <c r="A25" i="4"/>
  <c r="H189" i="2"/>
  <c r="F189" i="2"/>
  <c r="D189" i="2"/>
  <c r="G300" i="3"/>
  <c r="E300" i="3"/>
  <c r="C300" i="3"/>
  <c r="D300" i="3" s="1"/>
  <c r="A299" i="3"/>
  <c r="G298" i="3"/>
  <c r="E298" i="3"/>
  <c r="C298" i="3"/>
  <c r="F298" i="3" s="1"/>
  <c r="A297" i="3"/>
  <c r="A296" i="3"/>
  <c r="A295" i="3"/>
  <c r="G294" i="3"/>
  <c r="E294" i="3"/>
  <c r="C294" i="3"/>
  <c r="D294" i="3" s="1"/>
  <c r="A293" i="3"/>
  <c r="A292" i="3"/>
  <c r="G291" i="3"/>
  <c r="E291" i="3"/>
  <c r="C291" i="3"/>
  <c r="F291" i="3" s="1"/>
  <c r="A290" i="3"/>
  <c r="G289" i="3"/>
  <c r="E289" i="3"/>
  <c r="C289" i="3"/>
  <c r="D289" i="3" s="1"/>
  <c r="A288" i="3"/>
  <c r="A287" i="3"/>
  <c r="A286" i="3"/>
  <c r="A285" i="3"/>
  <c r="A284" i="3"/>
  <c r="G283" i="3"/>
  <c r="E283" i="3"/>
  <c r="C283" i="3"/>
  <c r="D283" i="3" s="1"/>
  <c r="A282" i="3"/>
  <c r="G281" i="3"/>
  <c r="E281" i="3"/>
  <c r="C281" i="3"/>
  <c r="D281" i="3" s="1"/>
  <c r="A280" i="3"/>
  <c r="G279" i="3"/>
  <c r="E279" i="3"/>
  <c r="C279" i="3"/>
  <c r="A278" i="3"/>
  <c r="G277" i="3"/>
  <c r="E277" i="3"/>
  <c r="C277" i="3"/>
  <c r="A276" i="3"/>
  <c r="G275" i="3"/>
  <c r="E275" i="3"/>
  <c r="C275" i="3"/>
  <c r="F275" i="3" s="1"/>
  <c r="A274" i="3"/>
  <c r="G273" i="3"/>
  <c r="E273" i="3"/>
  <c r="C273" i="3"/>
  <c r="F273" i="3" s="1"/>
  <c r="A272" i="3"/>
  <c r="G271" i="3"/>
  <c r="E271" i="3"/>
  <c r="C271" i="3"/>
  <c r="A270" i="3"/>
  <c r="A269" i="3"/>
  <c r="G268" i="3"/>
  <c r="E268" i="3"/>
  <c r="C268" i="3"/>
  <c r="F268" i="3" s="1"/>
  <c r="A267" i="3"/>
  <c r="A266" i="3"/>
  <c r="G265" i="3"/>
  <c r="E265" i="3"/>
  <c r="C265" i="3"/>
  <c r="D265" i="3" s="1"/>
  <c r="A264" i="3"/>
  <c r="G263" i="3"/>
  <c r="E263" i="3"/>
  <c r="C263" i="3"/>
  <c r="A262" i="3"/>
  <c r="G261" i="3"/>
  <c r="E261" i="3"/>
  <c r="C261" i="3"/>
  <c r="A260" i="3"/>
  <c r="G259" i="3"/>
  <c r="E259" i="3"/>
  <c r="C259" i="3"/>
  <c r="F259" i="3" s="1"/>
  <c r="A258" i="3"/>
  <c r="G257" i="3"/>
  <c r="E257" i="3"/>
  <c r="C257" i="3"/>
  <c r="D257" i="3" s="1"/>
  <c r="A256" i="3"/>
  <c r="G255" i="3"/>
  <c r="E255" i="3"/>
  <c r="C255" i="3"/>
  <c r="D255" i="3" s="1"/>
  <c r="A254" i="3"/>
  <c r="G253" i="3"/>
  <c r="E253" i="3"/>
  <c r="C253" i="3"/>
  <c r="D253" i="3" s="1"/>
  <c r="A252" i="3"/>
  <c r="G251" i="3"/>
  <c r="E251" i="3"/>
  <c r="C251" i="3"/>
  <c r="F251" i="3" s="1"/>
  <c r="A250" i="3"/>
  <c r="A249" i="3"/>
  <c r="G248" i="3"/>
  <c r="E248" i="3"/>
  <c r="C248" i="3"/>
  <c r="F248" i="3" s="1"/>
  <c r="A247" i="3"/>
  <c r="G246" i="3"/>
  <c r="E246" i="3"/>
  <c r="C246" i="3"/>
  <c r="F246" i="3" s="1"/>
  <c r="A245" i="3"/>
  <c r="G244" i="3"/>
  <c r="E244" i="3"/>
  <c r="C244" i="3"/>
  <c r="D244" i="3" s="1"/>
  <c r="A243" i="3"/>
  <c r="A242" i="3"/>
  <c r="G241" i="3"/>
  <c r="E241" i="3"/>
  <c r="C241" i="3"/>
  <c r="F241" i="3" s="1"/>
  <c r="A240" i="3"/>
  <c r="G239" i="3"/>
  <c r="E239" i="3"/>
  <c r="C239" i="3"/>
  <c r="A238" i="3"/>
  <c r="A237" i="3"/>
  <c r="A236" i="3"/>
  <c r="A235" i="3"/>
  <c r="G234" i="3"/>
  <c r="E234" i="3"/>
  <c r="C234" i="3"/>
  <c r="D234" i="3" s="1"/>
  <c r="A233" i="3"/>
  <c r="A232" i="3"/>
  <c r="G231" i="3"/>
  <c r="E231" i="3"/>
  <c r="C231" i="3"/>
  <c r="A230" i="3"/>
  <c r="G229" i="3"/>
  <c r="E229" i="3"/>
  <c r="C229" i="3"/>
  <c r="D229" i="3" s="1"/>
  <c r="A228" i="3"/>
  <c r="A227" i="3"/>
  <c r="G226" i="3"/>
  <c r="E226" i="3"/>
  <c r="C226" i="3"/>
  <c r="F226" i="3" s="1"/>
  <c r="A225" i="3"/>
  <c r="G224" i="3"/>
  <c r="E224" i="3"/>
  <c r="C224" i="3"/>
  <c r="F224" i="3" s="1"/>
  <c r="A223" i="3"/>
  <c r="A222" i="3"/>
  <c r="G221" i="3"/>
  <c r="E221" i="3"/>
  <c r="C221" i="3"/>
  <c r="D221" i="3" s="1"/>
  <c r="A220" i="3"/>
  <c r="G219" i="3"/>
  <c r="E219" i="3"/>
  <c r="C219" i="3"/>
  <c r="A218" i="3"/>
  <c r="A217" i="3"/>
  <c r="G216" i="3"/>
  <c r="E216" i="3"/>
  <c r="C216" i="3"/>
  <c r="A215" i="3"/>
  <c r="G214" i="3"/>
  <c r="E214" i="3"/>
  <c r="C214" i="3"/>
  <c r="A213" i="3"/>
  <c r="G212" i="3"/>
  <c r="E212" i="3"/>
  <c r="C212" i="3"/>
  <c r="D212" i="3" s="1"/>
  <c r="A211" i="3"/>
  <c r="A210" i="3"/>
  <c r="G209" i="3"/>
  <c r="F209" i="3" s="1"/>
  <c r="E209" i="3"/>
  <c r="D209" i="3" s="1"/>
  <c r="C209" i="3"/>
  <c r="A208" i="3"/>
  <c r="G207" i="3"/>
  <c r="E207" i="3"/>
  <c r="C207" i="3"/>
  <c r="F207" i="3" s="1"/>
  <c r="A206" i="3"/>
  <c r="A205" i="3"/>
  <c r="G204" i="3"/>
  <c r="E204" i="3"/>
  <c r="C204" i="3"/>
  <c r="D204" i="3" s="1"/>
  <c r="A203" i="3"/>
  <c r="A202" i="3"/>
  <c r="A201" i="3"/>
  <c r="A200" i="3"/>
  <c r="G199" i="3"/>
  <c r="E199" i="3"/>
  <c r="C199" i="3"/>
  <c r="D199" i="3" s="1"/>
  <c r="A198" i="3"/>
  <c r="G197" i="3"/>
  <c r="F197" i="3" s="1"/>
  <c r="E197" i="3"/>
  <c r="C197" i="3"/>
  <c r="A196" i="3"/>
  <c r="A195" i="3"/>
  <c r="G194" i="3"/>
  <c r="E194" i="3"/>
  <c r="C194" i="3"/>
  <c r="D194" i="3" s="1"/>
  <c r="A193" i="3"/>
  <c r="G192" i="3"/>
  <c r="E192" i="3"/>
  <c r="C192" i="3"/>
  <c r="A191" i="3"/>
  <c r="G190" i="3"/>
  <c r="E190" i="3"/>
  <c r="C190" i="3"/>
  <c r="D190" i="3" s="1"/>
  <c r="A189" i="3"/>
  <c r="A188" i="3"/>
  <c r="G187" i="3"/>
  <c r="E187" i="3"/>
  <c r="C187" i="3"/>
  <c r="A186" i="3"/>
  <c r="G185" i="3"/>
  <c r="E185" i="3"/>
  <c r="C185" i="3"/>
  <c r="A184" i="3"/>
  <c r="G183" i="3"/>
  <c r="F183" i="3"/>
  <c r="E183" i="3"/>
  <c r="D183" i="3" s="1"/>
  <c r="C183" i="3"/>
  <c r="A182" i="3"/>
  <c r="A181" i="3"/>
  <c r="G180" i="3"/>
  <c r="E180" i="3"/>
  <c r="C180" i="3"/>
  <c r="D180" i="3" s="1"/>
  <c r="A179" i="3"/>
  <c r="G178" i="3"/>
  <c r="E178" i="3"/>
  <c r="C178" i="3"/>
  <c r="D178" i="3" s="1"/>
  <c r="A177" i="3"/>
  <c r="G176" i="3"/>
  <c r="E176" i="3"/>
  <c r="C176" i="3"/>
  <c r="A175" i="3"/>
  <c r="G174" i="3"/>
  <c r="E174" i="3"/>
  <c r="C174" i="3"/>
  <c r="A173" i="3"/>
  <c r="A172" i="3"/>
  <c r="A171" i="3"/>
  <c r="A170" i="3"/>
  <c r="G169" i="3"/>
  <c r="E169" i="3"/>
  <c r="C169" i="3"/>
  <c r="A168" i="3"/>
  <c r="G167" i="3"/>
  <c r="E167" i="3"/>
  <c r="C167" i="3"/>
  <c r="F167" i="3" s="1"/>
  <c r="A166" i="3"/>
  <c r="A165" i="3"/>
  <c r="A164" i="3"/>
  <c r="G163" i="3"/>
  <c r="E163" i="3"/>
  <c r="C163" i="3"/>
  <c r="A162" i="3"/>
  <c r="A161" i="3"/>
  <c r="G160" i="3"/>
  <c r="E160" i="3"/>
  <c r="C160" i="3"/>
  <c r="A159" i="3"/>
  <c r="G158" i="3"/>
  <c r="E158" i="3"/>
  <c r="C158" i="3"/>
  <c r="D158" i="3" s="1"/>
  <c r="A157" i="3"/>
  <c r="G156" i="3"/>
  <c r="E156" i="3"/>
  <c r="C156" i="3"/>
  <c r="D156" i="3" s="1"/>
  <c r="A155" i="3"/>
  <c r="A154" i="3"/>
  <c r="G153" i="3"/>
  <c r="E153" i="3"/>
  <c r="C153" i="3"/>
  <c r="A152" i="3"/>
  <c r="A151" i="3"/>
  <c r="G150" i="3"/>
  <c r="E150" i="3"/>
  <c r="C150" i="3"/>
  <c r="D150" i="3" s="1"/>
  <c r="A149" i="3"/>
  <c r="A148" i="3"/>
  <c r="G147" i="3"/>
  <c r="E147" i="3"/>
  <c r="C147" i="3"/>
  <c r="F147" i="3" s="1"/>
  <c r="A146" i="3"/>
  <c r="G145" i="3"/>
  <c r="E145" i="3"/>
  <c r="C145" i="3"/>
  <c r="A144" i="3"/>
  <c r="G143" i="3"/>
  <c r="E143" i="3"/>
  <c r="C143" i="3"/>
  <c r="F143" i="3" s="1"/>
  <c r="A142" i="3"/>
  <c r="G141" i="3"/>
  <c r="E141" i="3"/>
  <c r="C141" i="3"/>
  <c r="D141" i="3" s="1"/>
  <c r="A140" i="3"/>
  <c r="G139" i="3"/>
  <c r="E139" i="3"/>
  <c r="C139" i="3"/>
  <c r="F139" i="3" s="1"/>
  <c r="A138" i="3"/>
  <c r="A137" i="3"/>
  <c r="A136" i="3"/>
  <c r="G135" i="3"/>
  <c r="E135" i="3"/>
  <c r="C135" i="3"/>
  <c r="A134" i="3"/>
  <c r="G133" i="3"/>
  <c r="E133" i="3"/>
  <c r="C133" i="3"/>
  <c r="D133" i="3" s="1"/>
  <c r="A132" i="3"/>
  <c r="G131" i="3"/>
  <c r="F131" i="3" s="1"/>
  <c r="E131" i="3"/>
  <c r="C131" i="3"/>
  <c r="A130" i="3"/>
  <c r="G129" i="3"/>
  <c r="E129" i="3"/>
  <c r="C129" i="3"/>
  <c r="F129" i="3" s="1"/>
  <c r="A128" i="3"/>
  <c r="G127" i="3"/>
  <c r="E127" i="3"/>
  <c r="C127" i="3"/>
  <c r="D127" i="3" s="1"/>
  <c r="A126" i="3"/>
  <c r="A125" i="3"/>
  <c r="G124" i="3"/>
  <c r="E124" i="3"/>
  <c r="C124" i="3"/>
  <c r="F124" i="3" s="1"/>
  <c r="A123" i="3"/>
  <c r="A122" i="3"/>
  <c r="G121" i="3"/>
  <c r="E121" i="3"/>
  <c r="C121" i="3"/>
  <c r="A120" i="3"/>
  <c r="G119" i="3"/>
  <c r="E119" i="3"/>
  <c r="C119" i="3"/>
  <c r="D119" i="3" s="1"/>
  <c r="A118" i="3"/>
  <c r="G117" i="3"/>
  <c r="E117" i="3"/>
  <c r="D117" i="3" s="1"/>
  <c r="C117" i="3"/>
  <c r="F117" i="3" s="1"/>
  <c r="A116" i="3"/>
  <c r="G115" i="3"/>
  <c r="E115" i="3"/>
  <c r="C115" i="3"/>
  <c r="D115" i="3" s="1"/>
  <c r="A114" i="3"/>
  <c r="G113" i="3"/>
  <c r="E113" i="3"/>
  <c r="C113" i="3"/>
  <c r="D113" i="3" s="1"/>
  <c r="A112" i="3"/>
  <c r="A111" i="3"/>
  <c r="A110" i="3"/>
  <c r="G109" i="3"/>
  <c r="E109" i="3"/>
  <c r="C109" i="3"/>
  <c r="D109" i="3" s="1"/>
  <c r="A108" i="3"/>
  <c r="G107" i="3"/>
  <c r="E107" i="3"/>
  <c r="C107" i="3"/>
  <c r="A106" i="3"/>
  <c r="G105" i="3"/>
  <c r="E105" i="3"/>
  <c r="C105" i="3"/>
  <c r="D105" i="3" s="1"/>
  <c r="A104" i="3"/>
  <c r="G103" i="3"/>
  <c r="E103" i="3"/>
  <c r="C103" i="3"/>
  <c r="F103" i="3" s="1"/>
  <c r="A102" i="3"/>
  <c r="A101" i="3"/>
  <c r="A100" i="3"/>
  <c r="A99" i="3"/>
  <c r="A98" i="3"/>
  <c r="A97" i="3"/>
  <c r="A96" i="3"/>
  <c r="A95" i="3"/>
  <c r="G94" i="3"/>
  <c r="E94" i="3"/>
  <c r="C94" i="3"/>
  <c r="F94" i="3" s="1"/>
  <c r="A93" i="3"/>
  <c r="A92" i="3"/>
  <c r="A91" i="3"/>
  <c r="G90" i="3"/>
  <c r="E90" i="3"/>
  <c r="C90" i="3"/>
  <c r="F90" i="3" s="1"/>
  <c r="A89" i="3"/>
  <c r="G88" i="3"/>
  <c r="E88" i="3"/>
  <c r="C88" i="3"/>
  <c r="A87" i="3"/>
  <c r="G86" i="3"/>
  <c r="E86" i="3"/>
  <c r="C86" i="3"/>
  <c r="A85" i="3"/>
  <c r="A84" i="3"/>
  <c r="G83" i="3"/>
  <c r="E83" i="3"/>
  <c r="C83" i="3"/>
  <c r="A82" i="3"/>
  <c r="G81" i="3"/>
  <c r="E81" i="3"/>
  <c r="C81" i="3"/>
  <c r="F81" i="3" s="1"/>
  <c r="A80" i="3"/>
  <c r="A79" i="3"/>
  <c r="A78" i="3"/>
  <c r="G77" i="3"/>
  <c r="E77" i="3"/>
  <c r="C77" i="3"/>
  <c r="D77" i="3" s="1"/>
  <c r="A76" i="3"/>
  <c r="G75" i="3"/>
  <c r="E75" i="3"/>
  <c r="C75" i="3"/>
  <c r="F75" i="3" s="1"/>
  <c r="A74" i="3"/>
  <c r="G73" i="3"/>
  <c r="E73" i="3"/>
  <c r="C73" i="3"/>
  <c r="F73" i="3" s="1"/>
  <c r="A72" i="3"/>
  <c r="A71" i="3"/>
  <c r="A70" i="3"/>
  <c r="A69" i="3"/>
  <c r="G68" i="3"/>
  <c r="E68" i="3"/>
  <c r="C68" i="3"/>
  <c r="D68" i="3" s="1"/>
  <c r="A67" i="3"/>
  <c r="G66" i="3"/>
  <c r="E66" i="3"/>
  <c r="C66" i="3"/>
  <c r="A65" i="3"/>
  <c r="G64" i="3"/>
  <c r="E64" i="3"/>
  <c r="C64" i="3"/>
  <c r="F64" i="3" s="1"/>
  <c r="A63" i="3"/>
  <c r="G62" i="3"/>
  <c r="E62" i="3"/>
  <c r="C62" i="3"/>
  <c r="A61" i="3"/>
  <c r="G60" i="3"/>
  <c r="E60" i="3"/>
  <c r="C60" i="3"/>
  <c r="F60" i="3" s="1"/>
  <c r="A59" i="3"/>
  <c r="A58" i="3"/>
  <c r="G57" i="3"/>
  <c r="E57" i="3"/>
  <c r="C57" i="3"/>
  <c r="F57" i="3" s="1"/>
  <c r="A56" i="3"/>
  <c r="G55" i="3"/>
  <c r="E55" i="3"/>
  <c r="C55" i="3"/>
  <c r="F55" i="3" s="1"/>
  <c r="A54" i="3"/>
  <c r="A53" i="3"/>
  <c r="G52" i="3"/>
  <c r="E52" i="3"/>
  <c r="C52" i="3"/>
  <c r="A51" i="3"/>
  <c r="G50" i="3"/>
  <c r="E50" i="3"/>
  <c r="C50" i="3"/>
  <c r="D50" i="3" s="1"/>
  <c r="A49" i="3"/>
  <c r="G48" i="3"/>
  <c r="E48" i="3"/>
  <c r="C48" i="3"/>
  <c r="F48" i="3" s="1"/>
  <c r="A47" i="3"/>
  <c r="A46" i="3"/>
  <c r="A45" i="3"/>
  <c r="A44" i="3"/>
  <c r="G43" i="3"/>
  <c r="E43" i="3"/>
  <c r="C43" i="3"/>
  <c r="D43" i="3" s="1"/>
  <c r="A42" i="3"/>
  <c r="A41" i="3"/>
  <c r="A40" i="3"/>
  <c r="A39" i="3"/>
  <c r="A38" i="3"/>
  <c r="A37" i="3"/>
  <c r="A36" i="3"/>
  <c r="G35" i="3"/>
  <c r="E35" i="3"/>
  <c r="C35" i="3"/>
  <c r="F35" i="3" s="1"/>
  <c r="A34" i="3"/>
  <c r="A33" i="3"/>
  <c r="A32" i="3"/>
  <c r="A31" i="3"/>
  <c r="G30" i="3"/>
  <c r="E30" i="3"/>
  <c r="C30" i="3"/>
  <c r="D30" i="3" s="1"/>
  <c r="A29" i="3"/>
  <c r="G28" i="3"/>
  <c r="E28" i="3"/>
  <c r="C28" i="3"/>
  <c r="D28" i="3" s="1"/>
  <c r="A27" i="3"/>
  <c r="G26" i="3"/>
  <c r="F26" i="3" s="1"/>
  <c r="E26" i="3"/>
  <c r="C26" i="3"/>
  <c r="A25" i="3"/>
  <c r="A24" i="3"/>
  <c r="G23" i="3"/>
  <c r="E23" i="3"/>
  <c r="C23" i="3"/>
  <c r="F23" i="3" s="1"/>
  <c r="A22" i="3"/>
  <c r="G21" i="3"/>
  <c r="E21" i="3"/>
  <c r="C21" i="3"/>
  <c r="A20" i="3"/>
  <c r="A19" i="3"/>
  <c r="G18" i="3"/>
  <c r="E18" i="3"/>
  <c r="C18" i="3"/>
  <c r="F18" i="3" s="1"/>
  <c r="A17" i="3"/>
  <c r="G16" i="3"/>
  <c r="E16" i="3"/>
  <c r="C16" i="3"/>
  <c r="D16" i="3" s="1"/>
  <c r="A15" i="3"/>
  <c r="G14" i="3"/>
  <c r="E14" i="3"/>
  <c r="C14" i="3"/>
  <c r="D14" i="3" s="1"/>
  <c r="A13" i="3"/>
  <c r="A12" i="3"/>
  <c r="A11" i="3"/>
  <c r="G10" i="3"/>
  <c r="E10" i="3"/>
  <c r="C10" i="3"/>
  <c r="A9" i="3"/>
  <c r="G8" i="3"/>
  <c r="E8" i="3"/>
  <c r="C8" i="3"/>
  <c r="F8" i="3" s="1"/>
  <c r="A7" i="3"/>
  <c r="G6" i="3"/>
  <c r="E6" i="3"/>
  <c r="C6" i="3"/>
  <c r="D6" i="3" s="1"/>
  <c r="A5" i="3"/>
  <c r="G4" i="3"/>
  <c r="E4" i="3"/>
  <c r="C4" i="3"/>
  <c r="A3" i="3"/>
  <c r="A75" i="2"/>
  <c r="A122" i="2"/>
  <c r="A110" i="2"/>
  <c r="A69" i="2"/>
  <c r="A74" i="2"/>
  <c r="A109" i="2"/>
  <c r="A118" i="2"/>
  <c r="A77" i="2"/>
  <c r="A68" i="2"/>
  <c r="A95" i="2"/>
  <c r="A7" i="2"/>
  <c r="A8" i="2"/>
  <c r="A9" i="2"/>
  <c r="A152" i="2"/>
  <c r="A83" i="2"/>
  <c r="A55" i="2"/>
  <c r="A67" i="2"/>
  <c r="A3" i="2"/>
  <c r="A148" i="2"/>
  <c r="A108" i="2"/>
  <c r="A111" i="2"/>
  <c r="A178" i="2"/>
  <c r="A156" i="2"/>
  <c r="A134" i="2"/>
  <c r="A181" i="2"/>
  <c r="A177" i="2"/>
  <c r="A87" i="2"/>
  <c r="A158" i="2"/>
  <c r="A183" i="2"/>
  <c r="A136" i="2"/>
  <c r="A141" i="2"/>
  <c r="A102" i="2"/>
  <c r="A35" i="2"/>
  <c r="A94" i="2"/>
  <c r="A173" i="2"/>
  <c r="A115" i="2"/>
  <c r="A175" i="2"/>
  <c r="A92" i="2"/>
  <c r="A169" i="2"/>
  <c r="A97" i="2"/>
  <c r="A105" i="2"/>
  <c r="A41" i="2"/>
  <c r="A126" i="2"/>
  <c r="A145" i="2"/>
  <c r="A15" i="2"/>
  <c r="A31" i="2"/>
  <c r="A123" i="2"/>
  <c r="A21" i="2"/>
  <c r="A4" i="2"/>
  <c r="A91" i="2"/>
  <c r="A14" i="2"/>
  <c r="A70" i="2"/>
  <c r="A157" i="2"/>
  <c r="A49" i="2"/>
  <c r="A188" i="2"/>
  <c r="A163" i="2"/>
  <c r="A185" i="2"/>
  <c r="A153" i="2"/>
  <c r="A144" i="2"/>
  <c r="A79" i="2"/>
  <c r="A170" i="2"/>
  <c r="A72" i="2"/>
  <c r="A30" i="2"/>
  <c r="A32" i="2"/>
  <c r="A71" i="2"/>
  <c r="A84" i="2"/>
  <c r="A90" i="2"/>
  <c r="A161" i="2"/>
  <c r="A107" i="2"/>
  <c r="A106" i="2"/>
  <c r="A132" i="2"/>
  <c r="A113" i="2"/>
  <c r="A103" i="2"/>
  <c r="A44" i="2"/>
  <c r="A165" i="2"/>
  <c r="A33" i="2"/>
  <c r="A143" i="2"/>
  <c r="A78" i="2"/>
  <c r="A137" i="2"/>
  <c r="A40" i="2"/>
  <c r="A45" i="2"/>
  <c r="A10" i="2"/>
  <c r="A73" i="2"/>
  <c r="A82" i="2"/>
  <c r="A176" i="2"/>
  <c r="A135" i="2"/>
  <c r="A131" i="2"/>
  <c r="A182" i="2"/>
  <c r="A80" i="2"/>
  <c r="A121" i="2"/>
  <c r="A38" i="2"/>
  <c r="A81" i="2"/>
  <c r="A151" i="2"/>
  <c r="A112" i="2"/>
  <c r="A65" i="2"/>
  <c r="A13" i="2"/>
  <c r="A133" i="2"/>
  <c r="A17" i="2"/>
  <c r="A146" i="2"/>
  <c r="A86" i="2"/>
  <c r="A138" i="2"/>
  <c r="A27" i="2"/>
  <c r="A64" i="2"/>
  <c r="A119" i="2"/>
  <c r="A62" i="2"/>
  <c r="A39" i="2"/>
  <c r="A172" i="2"/>
  <c r="A26" i="2"/>
  <c r="A28" i="2"/>
  <c r="A60" i="2"/>
  <c r="A147" i="2"/>
  <c r="A5" i="2"/>
  <c r="A99" i="2"/>
  <c r="A61" i="2"/>
  <c r="A56" i="2"/>
  <c r="A12" i="2"/>
  <c r="A52" i="2"/>
  <c r="A104" i="2"/>
  <c r="A23" i="2"/>
  <c r="A24" i="2"/>
  <c r="A179" i="2"/>
  <c r="A57" i="2"/>
  <c r="A171" i="2"/>
  <c r="A140" i="2"/>
  <c r="A16" i="2"/>
  <c r="A11" i="2"/>
  <c r="A100" i="2"/>
  <c r="A130" i="2"/>
  <c r="A63" i="2"/>
  <c r="A162" i="2"/>
  <c r="A6" i="2"/>
  <c r="A46" i="2"/>
  <c r="A88" i="2"/>
  <c r="A54" i="2"/>
  <c r="A186" i="2"/>
  <c r="A43" i="2"/>
  <c r="A129" i="2"/>
  <c r="A66" i="2"/>
  <c r="A58" i="2"/>
  <c r="A117" i="2"/>
  <c r="A187" i="2"/>
  <c r="A164" i="2"/>
  <c r="A25" i="2"/>
  <c r="A96" i="2"/>
  <c r="A22" i="2"/>
  <c r="A53" i="2"/>
  <c r="A50" i="2"/>
  <c r="A142" i="2"/>
  <c r="A59" i="2"/>
  <c r="A18" i="2"/>
  <c r="A159" i="2"/>
  <c r="A139" i="2"/>
  <c r="A101" i="2"/>
  <c r="A19" i="2"/>
  <c r="A36" i="2"/>
  <c r="A114" i="2"/>
  <c r="A120" i="2"/>
  <c r="A48" i="2"/>
  <c r="A160" i="2"/>
  <c r="A174" i="2"/>
  <c r="A47" i="2"/>
  <c r="A150" i="2"/>
  <c r="A93" i="2"/>
  <c r="A166" i="2"/>
  <c r="A128" i="2"/>
  <c r="A89" i="2"/>
  <c r="A125" i="2"/>
  <c r="A20" i="2"/>
  <c r="A168" i="2"/>
  <c r="A184" i="2"/>
  <c r="A98" i="2"/>
  <c r="A51" i="2"/>
  <c r="A34" i="2"/>
  <c r="A116" i="2"/>
  <c r="A154" i="2"/>
  <c r="A42" i="2"/>
  <c r="A37" i="2"/>
  <c r="A149" i="2"/>
  <c r="A155" i="2"/>
  <c r="A76" i="2"/>
  <c r="A85" i="2"/>
  <c r="A127" i="2"/>
  <c r="A167" i="2"/>
  <c r="A124" i="2"/>
  <c r="A180" i="2"/>
  <c r="A29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2" i="1"/>
  <c r="F145" i="3" l="1"/>
  <c r="F257" i="3"/>
  <c r="D21" i="3"/>
  <c r="F239" i="3"/>
  <c r="F160" i="3"/>
  <c r="F204" i="3"/>
  <c r="F216" i="3"/>
  <c r="F271" i="3"/>
  <c r="F6" i="3"/>
  <c r="F107" i="3"/>
  <c r="D174" i="3"/>
  <c r="F77" i="3"/>
  <c r="D94" i="3"/>
  <c r="F50" i="3"/>
  <c r="F156" i="3"/>
  <c r="F214" i="3"/>
  <c r="F62" i="3"/>
  <c r="F163" i="3"/>
  <c r="F263" i="3"/>
  <c r="F135" i="3"/>
  <c r="F10" i="3"/>
  <c r="D4" i="3"/>
  <c r="D52" i="3"/>
  <c r="F86" i="3"/>
  <c r="F176" i="3"/>
  <c r="D197" i="3"/>
  <c r="D231" i="3"/>
  <c r="D298" i="3"/>
  <c r="D268" i="3"/>
  <c r="D124" i="3"/>
  <c r="F153" i="3"/>
  <c r="D176" i="3"/>
  <c r="D207" i="3"/>
  <c r="D259" i="3"/>
  <c r="D277" i="3"/>
  <c r="F14" i="3"/>
  <c r="F68" i="3"/>
  <c r="D81" i="3"/>
  <c r="D185" i="3"/>
  <c r="F277" i="3"/>
  <c r="F105" i="3"/>
  <c r="F115" i="3"/>
  <c r="F185" i="3"/>
  <c r="D26" i="3"/>
  <c r="D135" i="3"/>
  <c r="F219" i="3"/>
  <c r="F229" i="3"/>
  <c r="D241" i="3"/>
  <c r="F279" i="3"/>
  <c r="F300" i="3"/>
  <c r="D83" i="3"/>
  <c r="D107" i="3"/>
  <c r="D145" i="3"/>
  <c r="D167" i="3"/>
  <c r="D187" i="3"/>
  <c r="D219" i="3"/>
  <c r="D261" i="3"/>
  <c r="D291" i="3"/>
  <c r="C301" i="3"/>
  <c r="D48" i="3"/>
  <c r="F113" i="3"/>
  <c r="D239" i="3"/>
  <c r="D62" i="3"/>
  <c r="F178" i="3"/>
  <c r="F158" i="3"/>
  <c r="F199" i="3"/>
  <c r="F294" i="3"/>
  <c r="D57" i="3"/>
  <c r="F4" i="3"/>
  <c r="D153" i="3"/>
  <c r="F231" i="3"/>
  <c r="D18" i="3"/>
  <c r="D169" i="3"/>
  <c r="F244" i="3"/>
  <c r="D246" i="3"/>
  <c r="D55" i="3"/>
  <c r="F283" i="3"/>
  <c r="D143" i="3"/>
  <c r="D73" i="3"/>
  <c r="F253" i="3"/>
  <c r="F221" i="3"/>
  <c r="F281" i="3"/>
  <c r="D86" i="3"/>
  <c r="D139" i="3"/>
  <c r="F109" i="3"/>
  <c r="F212" i="3"/>
  <c r="F255" i="3"/>
  <c r="D10" i="3"/>
  <c r="F88" i="3"/>
  <c r="F121" i="3"/>
  <c r="D131" i="3"/>
  <c r="F150" i="3"/>
  <c r="F192" i="3"/>
  <c r="D214" i="3"/>
  <c r="E301" i="3"/>
  <c r="D35" i="3"/>
  <c r="D271" i="3"/>
  <c r="D263" i="3"/>
  <c r="F169" i="3"/>
  <c r="F190" i="3"/>
  <c r="F180" i="3"/>
  <c r="F21" i="3"/>
  <c r="F66" i="3"/>
  <c r="F174" i="3"/>
  <c r="D275" i="3"/>
  <c r="E190" i="2"/>
  <c r="G190" i="2"/>
  <c r="D190" i="4"/>
  <c r="F190" i="4"/>
  <c r="D147" i="3"/>
  <c r="F265" i="3"/>
  <c r="D251" i="3"/>
  <c r="D23" i="3"/>
  <c r="D75" i="3"/>
  <c r="D103" i="3"/>
  <c r="D163" i="3"/>
  <c r="F30" i="3"/>
  <c r="F194" i="3"/>
  <c r="D273" i="3"/>
  <c r="F16" i="3"/>
  <c r="F133" i="3"/>
  <c r="F119" i="3"/>
  <c r="F127" i="3"/>
  <c r="D226" i="3"/>
  <c r="F187" i="3"/>
  <c r="F289" i="3"/>
  <c r="F234" i="3"/>
  <c r="D8" i="3"/>
  <c r="D60" i="3"/>
  <c r="F43" i="3"/>
  <c r="F83" i="3"/>
  <c r="F52" i="3"/>
  <c r="D129" i="3"/>
  <c r="F261" i="3"/>
  <c r="D64" i="3"/>
  <c r="D88" i="3"/>
  <c r="D160" i="3"/>
  <c r="D192" i="3"/>
  <c r="D216" i="3"/>
  <c r="D224" i="3"/>
  <c r="D248" i="3"/>
  <c r="D66" i="3"/>
  <c r="D90" i="3"/>
  <c r="D279" i="3"/>
  <c r="F141" i="3"/>
  <c r="G301" i="3"/>
  <c r="F28" i="3"/>
  <c r="D121" i="3"/>
  <c r="F188" i="1"/>
  <c r="E188" i="1"/>
  <c r="G188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2" i="1"/>
  <c r="D302" i="3" l="1"/>
  <c r="F302" i="3"/>
</calcChain>
</file>

<file path=xl/sharedStrings.xml><?xml version="1.0" encoding="utf-8"?>
<sst xmlns="http://schemas.openxmlformats.org/spreadsheetml/2006/main" count="1693" uniqueCount="713">
  <si>
    <t>Avinger Inc</t>
  </si>
  <si>
    <t>Farmmi, Inc.</t>
  </si>
  <si>
    <t>Nisun International Enterprise Development Group Co., Ltd</t>
  </si>
  <si>
    <t>Meten Holding Group Ltd.</t>
  </si>
  <si>
    <t>DOCUMENT SECURITY SYSTEMS INC</t>
  </si>
  <si>
    <t>Meten EdtechX Education Group Ltd.</t>
  </si>
  <si>
    <t>NephroGenex, Inc.</t>
  </si>
  <si>
    <t>GigaCloud Technology Inc</t>
  </si>
  <si>
    <t>Jupiter Wellness, Inc.</t>
  </si>
  <si>
    <t>Alset EHome International Inc.</t>
  </si>
  <si>
    <t>Rosetta Genomics Ltd.</t>
  </si>
  <si>
    <t>Greenwich LifeSciences, Inc.</t>
  </si>
  <si>
    <t>Cyngn, Inc.</t>
  </si>
  <si>
    <t>Advaxis, Inc.</t>
  </si>
  <si>
    <t>RITTER PHARMACEUTICALS INC</t>
  </si>
  <si>
    <t>MediWound Ltd.</t>
  </si>
  <si>
    <t>Volcon, Inc.</t>
  </si>
  <si>
    <t>SEACHANGE INTERNATIONAL INC</t>
  </si>
  <si>
    <t>Opexa Therapeutics, Inc.</t>
  </si>
  <si>
    <t>Inspira Technologies OXY B.H.N. Ltd</t>
  </si>
  <si>
    <t>Sharps Technology Inc.</t>
  </si>
  <si>
    <t>Wearable Devices Ltd.</t>
  </si>
  <si>
    <t>ORAMED PHARMACEUTICALS INC.</t>
  </si>
  <si>
    <t>Rail Vision Ltd.</t>
  </si>
  <si>
    <t>Maris Tech Ltd.</t>
  </si>
  <si>
    <t>Bruush Oral Care Inc.</t>
  </si>
  <si>
    <t>Jeffs' Brands Ltd</t>
  </si>
  <si>
    <t>TOP SHIPS INC.</t>
  </si>
  <si>
    <t>Molecular Data Inc.</t>
  </si>
  <si>
    <t>TuanChe Ltd</t>
  </si>
  <si>
    <t>INVIVO THERAPEUTICS HOLDINGS CORP.</t>
  </si>
  <si>
    <t>TANTECH HOLDINGS LTD</t>
  </si>
  <si>
    <t>Kaspien Holdings Inc.</t>
  </si>
  <si>
    <t>Medigus Ltd.</t>
  </si>
  <si>
    <t>Cellectar Biosciences, Inc.</t>
  </si>
  <si>
    <t>NuZee, Inc.</t>
  </si>
  <si>
    <t>Rennova Health, Inc.</t>
  </si>
  <si>
    <t>AspenBio Pharma, Inc.</t>
  </si>
  <si>
    <t>BiondVax Pharmaceuticals Ltd.</t>
  </si>
  <si>
    <t>NORTHWEST BIOTHERAPEUTICS INC</t>
  </si>
  <si>
    <t>AVENUE THERAPEUTICS, INC.</t>
  </si>
  <si>
    <t>Aldeyra Therapeutics, Inc.</t>
  </si>
  <si>
    <t>Interactive Strength, Inc.</t>
  </si>
  <si>
    <t>Ascent Solar Technologies, Inc.</t>
  </si>
  <si>
    <t>Echo Therapeutics, Inc.</t>
  </si>
  <si>
    <t>Semler Scientific, Inc.</t>
  </si>
  <si>
    <t>CN ENERGY GROUP. INC.</t>
  </si>
  <si>
    <t>XPLORE TECHNOLOGIES CORP</t>
  </si>
  <si>
    <t>SMTP, Inc.</t>
  </si>
  <si>
    <t>xG TECHNOLOGY, INC.</t>
  </si>
  <si>
    <t>Sachem Capital Corp.</t>
  </si>
  <si>
    <t>GlucoTrack, Inc.</t>
  </si>
  <si>
    <t>EZGO Technologies Ltd.</t>
  </si>
  <si>
    <t>ECMOHO Ltd</t>
  </si>
  <si>
    <t>Hanryu Holdings, Inc.</t>
  </si>
  <si>
    <t>Intellicheck Mobilisa, Inc.</t>
  </si>
  <si>
    <t>SIGNAL GENETICS LLC</t>
  </si>
  <si>
    <t>Ocean Power Technologies, Inc.</t>
  </si>
  <si>
    <t>MICRONET ENERTEC TECHNOLOGIES, INC.</t>
  </si>
  <si>
    <t>Medalist Diversified REIT, Inc.</t>
  </si>
  <si>
    <t>ChromaDex Corp.</t>
  </si>
  <si>
    <t>Sunshine Biopharma, Inc</t>
  </si>
  <si>
    <t>RedHill Biopharma Ltd.</t>
  </si>
  <si>
    <t>GLOBEIMMUNE INC</t>
  </si>
  <si>
    <t>ParaZero Technologies Ltd.</t>
  </si>
  <si>
    <t>CEL SCI CORP</t>
  </si>
  <si>
    <t>Clearmind Medicine Inc.</t>
  </si>
  <si>
    <t>American CareSource Holdings, Inc.</t>
  </si>
  <si>
    <t>Verb Technology Company, Inc.</t>
  </si>
  <si>
    <t>Vuzix Corp</t>
  </si>
  <si>
    <t>Greenland Technologies Holding Corp.</t>
  </si>
  <si>
    <t>Neuralstem, Inc.</t>
  </si>
  <si>
    <t>C3is Inc.</t>
  </si>
  <si>
    <t>Applied UV, Inc.</t>
  </si>
  <si>
    <t>OLB GROUP, INC.</t>
  </si>
  <si>
    <t>Assure Holdings Corp.</t>
  </si>
  <si>
    <t>RIT TECHNOLOGIES LTD</t>
  </si>
  <si>
    <t>INPIXON</t>
  </si>
  <si>
    <t>Precipio, Inc.</t>
  </si>
  <si>
    <t>NETSOL TECHNOLOGIES INC</t>
  </si>
  <si>
    <t>Tonix Pharmaceuticals Holding Corp.</t>
  </si>
  <si>
    <t>DIGITAL ALLY INC</t>
  </si>
  <si>
    <t>ALKALINE WATER Co INC</t>
  </si>
  <si>
    <t>MANHATTAN BRIDGE CAPITAL, INC</t>
  </si>
  <si>
    <t>Cyngn Inc.</t>
  </si>
  <si>
    <t>CollabRx, Inc.</t>
  </si>
  <si>
    <t>DarioHealth Corp.</t>
  </si>
  <si>
    <t>Therapix Biosciences Ltd.</t>
  </si>
  <si>
    <t>PURE BIOSCIENCE, INC.</t>
  </si>
  <si>
    <t>AMERICAN DG ENERGY INC</t>
  </si>
  <si>
    <t>Nxt-ID, Inc.</t>
  </si>
  <si>
    <t>SINGING MACHINE CO INC</t>
  </si>
  <si>
    <t>Alset Inc.</t>
  </si>
  <si>
    <t>Comstock Mining Inc.</t>
  </si>
  <si>
    <t>China SXT Pharmaceuticals, Inc.</t>
  </si>
  <si>
    <t>DATARAM CORP</t>
  </si>
  <si>
    <t>My Size, Inc.</t>
  </si>
  <si>
    <t>SOLIGENIX, INC.</t>
  </si>
  <si>
    <t>Cocrystal Pharma, Inc.</t>
  </si>
  <si>
    <t>ATOSSA GENETICS INC</t>
  </si>
  <si>
    <t>Marathon Patent Group, Inc.</t>
  </si>
  <si>
    <t>BYND CANNASOFT ENTERPRISES INC.</t>
  </si>
  <si>
    <t>Moko Social Media Ltd</t>
  </si>
  <si>
    <t>SIGMA LABS, INC.</t>
  </si>
  <si>
    <t>TORCHLIGHT ENERGY RESOURCES INC</t>
  </si>
  <si>
    <t>IZEA, Inc.</t>
  </si>
  <si>
    <t>Super League Gaming, Inc.</t>
  </si>
  <si>
    <t>Nuvve Holding Corp.</t>
  </si>
  <si>
    <t>SUPERCONDUCTOR TECHNOLOGIES INC</t>
  </si>
  <si>
    <t>Blue Star Foods Corp.</t>
  </si>
  <si>
    <t>SciSparc Ltd.</t>
  </si>
  <si>
    <t>CEMTREX INC</t>
  </si>
  <si>
    <t>GENETIC TECHNOLOGIES LTD</t>
  </si>
  <si>
    <t>iBio, Inc.</t>
  </si>
  <si>
    <t>Issue Date</t>
  </si>
  <si>
    <t>Issue Size</t>
  </si>
  <si>
    <t>Warrant</t>
  </si>
  <si>
    <t>Yes</t>
  </si>
  <si>
    <t>Selling Concession ($)</t>
  </si>
  <si>
    <t>Total</t>
  </si>
  <si>
    <t>Issuer</t>
  </si>
  <si>
    <t>Selling Concession (%)</t>
  </si>
  <si>
    <t>https://www.sec.gov/Archives/edgar/data/1506928/000143774921001674/avgr20210129_424b5.htm</t>
  </si>
  <si>
    <t>https://www.sec.gov/Archives/edgar/data/1701261/000110465921115649/tm2127615d1_424b5.htm</t>
  </si>
  <si>
    <t>https://www.sec.gov/Archives/edgar/data/1603993/000121390021065419/ea152273-424b5_nisuninter.htm</t>
  </si>
  <si>
    <t>https://www.sec.gov/Archives/edgar/data/1796514/000121390021046657/ea146823-424b5_metenholding.htm</t>
  </si>
  <si>
    <t>https://www.sec.gov/Archives/edgar/data/771999/000149315221014573/form424b5.htm</t>
  </si>
  <si>
    <t>https://www.sec.gov/Archives/edgar/data/1701261/000110465921057581/tm2114608-1_424b4.htm</t>
  </si>
  <si>
    <t>https://www.sec.gov/Archives/edgar/data/1796514/000121390021028990/ea141608-424b5_metened.htm</t>
  </si>
  <si>
    <t>https://www.sec.gov/Archives/edgar/data/1338095/000157104914000390/t1400182-424b4.htm</t>
  </si>
  <si>
    <t>https://www.sec.gov/Archives/edgar/data/1857816/000119312522224561/d160437d424b4.htm</t>
  </si>
  <si>
    <t>https://www.sec.gov/Archives/edgar/data/771999/000149315221002976/form424b5.htm</t>
  </si>
  <si>
    <t>https://www.sec.gov/Archives/edgar/data/1760903/000149315221017639/form424b4.htm</t>
  </si>
  <si>
    <t>https://www.sec.gov/Archives/edgar/data/1750106/000149315221011146/form424b4.htm</t>
  </si>
  <si>
    <t>https://www.sec.gov/Archives/edgar/data/1750106/000149315221018070/form424b4.htm</t>
  </si>
  <si>
    <t>https://www.sec.gov/Archives/edgar/data/1750106/000149315221030717/form424b4.htm</t>
  </si>
  <si>
    <t>https://www.sec.gov/Archives/edgar/data/1362959/000114420412042834/v320307_ac-424b4.htm</t>
  </si>
  <si>
    <t>https://www.sec.gov/Archives/edgar/data/1799788/000149315220023937/form424b4.htm</t>
  </si>
  <si>
    <t>https://www.sec.gov/Archives/edgar/data/1874097/000121390021054044/f424b41021_cyngn.htm</t>
  </si>
  <si>
    <t>https://www.sec.gov/Archives/edgar/data/771999/000149315221001607/form424b5.htm</t>
  </si>
  <si>
    <t>https://www.sec.gov/Archives/edgar/data/1100397/000114420413055660/v357522_424b5.htm</t>
  </si>
  <si>
    <t>https://www.sec.gov/Archives/edgar/data/1460702/000149315217011152/form424b4.htm</t>
  </si>
  <si>
    <t>https://www.sec.gov/Archives/edgar/data/1593984/000117891317002697/zk1720561.htm</t>
  </si>
  <si>
    <t>https://www.sec.gov/Archives/edgar/data/1796514/000121390021058672/ea150432-424b5_metenhold.htm</t>
  </si>
  <si>
    <t>https://www.sec.gov/Archives/edgar/data/1829794/000168316822000584/volcon_424b4.htm</t>
  </si>
  <si>
    <t>https://www.sec.gov/Archives/edgar/data/1019671/000119312521101931/d110088d424b5.htm</t>
  </si>
  <si>
    <t>https://www.sec.gov/Archives/edgar/data/1069308/000119312513327186/d551477d424b4.htm</t>
  </si>
  <si>
    <t>https://www.sec.gov/Archives/edgar/data/1829794/000168316823008244/volcon_424b4.htm</t>
  </si>
  <si>
    <t>https://www.sec.gov/Archives/edgar/data/1829794/000168316821004744/volcon_424b4.htm</t>
  </si>
  <si>
    <t>https://www.sec.gov/Archives/edgar/data/1837493/000121390021037050/ea144229-424b4_inspiratech.htm</t>
  </si>
  <si>
    <t>https://www.sec.gov/Archives/edgar/data/1737995/000149315222010109/form424b4.htm</t>
  </si>
  <si>
    <t>https://www.sec.gov/Archives/edgar/data/1887673/000121390022056095/ea165825-424b4_wearabledev.htm</t>
  </si>
  <si>
    <t>https://www.sec.gov/Archives/edgar/data/1176309/000117891313003723/zk1314063.htm</t>
  </si>
  <si>
    <t>https://www.sec.gov/Archives/edgar/data/1743905/000121390022017447/ea157812-424b4_railvision.htm</t>
  </si>
  <si>
    <t>https://www.sec.gov/Archives/edgar/data/1872964/000121390022005306/f424b40222_maristechltd.htm</t>
  </si>
  <si>
    <t>https://www.sec.gov/Archives/edgar/data/1913210/000149315222021353/form424b4.htm</t>
  </si>
  <si>
    <t>https://www.sec.gov/Archives/edgar/data/1885408/000121390022051901/f424b40822_jeffsbrands.htm</t>
  </si>
  <si>
    <t>https://www.sec.gov/Archives/edgar/data/1296484/000119312514229050/d717115d424b4.htm</t>
  </si>
  <si>
    <t>https://www.sec.gov/Archives/edgar/data/1758736/000182912621010094/moleculardata_424b5.htm</t>
  </si>
  <si>
    <t>https://www.sec.gov/Archives/edgar/data/1743340/000110465922121720/tm2230821d1_424b5.htm</t>
  </si>
  <si>
    <t>https://www.sec.gov/Archives/edgar/data/1292519/000104746914004663/a2220098z424b5.htm</t>
  </si>
  <si>
    <t>https://www.sec.gov/Archives/edgar/data/1588084/000110465921146863/tm2134591d1_424b5.htm</t>
  </si>
  <si>
    <t>https://www.sec.gov/Archives/edgar/data/795212/000114036121008730/nt10021834x3_424b5.htm</t>
  </si>
  <si>
    <t>https://www.sec.gov/Archives/edgar/data/1618500/000121390020040731/ea130939-424b4_medigusltd.htm</t>
  </si>
  <si>
    <t>https://www.sec.gov/Archives/edgar/data/1279704/000114420414050899/v387053_424b4.htm</t>
  </si>
  <si>
    <t>https://www.sec.gov/Archives/edgar/data/1527613/000149315221006484/form424b5.htm</t>
  </si>
  <si>
    <t>https://www.sec.gov/Archives/edgar/data/931059/000168316816000986/rennova_424b4.htm</t>
  </si>
  <si>
    <t>https://www.sec.gov/Archives/edgar/data/1167419/000114420412035632/v316485_ac-424b4.htm</t>
  </si>
  <si>
    <t>https://www.sec.gov/Archives/edgar/data/1611747/000121390021005818/f424b50121_biondvaxpharma.htm</t>
  </si>
  <si>
    <t>https://www.sec.gov/Archives/edgar/data/1072379/000114420412067286/v329695_424b4.htm</t>
  </si>
  <si>
    <t>https://www.sec.gov/Archives/edgar/data/1644963/000110465922107456/tm2227803d1_424b4.htm</t>
  </si>
  <si>
    <t>https://www.sec.gov/Archives/edgar/data/1341235/000119312514180397/d615506d424b4.htm</t>
  </si>
  <si>
    <t>https://www.sec.gov/Archives/edgar/data/1785056/000119312523127689/d379507d424b4.htm</t>
  </si>
  <si>
    <t>https://www.sec.gov/Archives/edgar/data/1350102/000119312512397557/d413213d424b5.htm</t>
  </si>
  <si>
    <t>https://www.sec.gov/Archives/edgar/data/1031927/000119312513259236/d546176d424b5.htm</t>
  </si>
  <si>
    <t>https://www.sec.gov/Archives/edgar/data/1554859/000157104914000566/t1400255-424b4.htm</t>
  </si>
  <si>
    <t>https://www.sec.gov/Archives/edgar/data/1780785/000110465923008771/tm235025d1_424b5.htm</t>
  </si>
  <si>
    <t>https://www.sec.gov/Archives/edgar/data/1177845/000104746912009806/a2211435z424b4.htm</t>
  </si>
  <si>
    <t>https://www.sec.gov/Archives/edgar/data/1506439/000155335014000111/smtp_424b.htm</t>
  </si>
  <si>
    <t>https://www.sec.gov/Archives/edgar/data/1565228/000114420416141037/v455510_424b4.htm</t>
  </si>
  <si>
    <t>https://www.sec.gov/Archives/edgar/data/1682220/000114420419035766/tv525760_454b5.htm</t>
  </si>
  <si>
    <t>https://www.sec.gov/Archives/edgar/data/931059/000101968715004638/rennova_424b4.htm</t>
  </si>
  <si>
    <t>https://www.sec.gov/Archives/edgar/data/1506983/000149315223012421/form424b5.htm</t>
  </si>
  <si>
    <t>https://www.sec.gov/Archives/edgar/data/1588084/000110465922035227/tm229589d1_424b5.htm</t>
  </si>
  <si>
    <t>https://www.sec.gov/Archives/edgar/data/1806904/000121390023076208/ea185108-424b5_ezgotech.htm</t>
  </si>
  <si>
    <t>https://www.sec.gov/Archives/edgar/data/1611747/000121390015003603/f424a050715_biondvax.htm</t>
  </si>
  <si>
    <t>https://www.sec.gov/Archives/edgar/data/1611747/000121390021067775/ea153118-424b5_biondvax.htm</t>
  </si>
  <si>
    <t>https://www.sec.gov/Archives/edgar/data/1763197/000119312521234910/d90164d424b5.htm</t>
  </si>
  <si>
    <t>https://www.sec.gov/Archives/edgar/data/1911545/000121390023062247/f424b40723_hanryu.htm</t>
  </si>
  <si>
    <t>https://www.sec.gov/Archives/edgar/data/1040896/000114420415001637/v398481_424b5.htm</t>
  </si>
  <si>
    <t>https://www.sec.gov/Archives/edgar/data/1590750/000114420414038377/v381685_424b4.htm</t>
  </si>
  <si>
    <t>https://www.sec.gov/Archives/edgar/data/1618500/000121390021012389/ea136703-424b5_medigus.htm</t>
  </si>
  <si>
    <t>https://www.sec.gov/Archives/edgar/data/1618500/000121390021001728/ea133198-424b5_medigusltd.htm</t>
  </si>
  <si>
    <t>https://www.sec.gov/Archives/edgar/data/1378140/000143774917017343/optt20171019_424b5.htm</t>
  </si>
  <si>
    <t>https://www.sec.gov/Archives/edgar/data/854800/000114420413024006/v342372_424b4.htm</t>
  </si>
  <si>
    <t>https://www.sec.gov/Archives/edgar/data/1654595/000114420419024974/tv521156_424b4.htm</t>
  </si>
  <si>
    <t>https://www.sec.gov/Archives/edgar/data/1386570/000141588912000134/cdxprossupp_feb12012.htm</t>
  </si>
  <si>
    <t>https://www.sec.gov/Archives/edgar/data/1402328/000168316822001075/sunshine_424b4.htm</t>
  </si>
  <si>
    <t>https://www.sec.gov/Archives/edgar/data/1611747/000121390022081235/f424b41222_biondvaxpharma.htm</t>
  </si>
  <si>
    <t>https://www.sec.gov/Archives/edgar/data/1553846/000117891322004270/zk2228857.htm</t>
  </si>
  <si>
    <t>https://www.sec.gov/Archives/edgar/data/1245104/000119312514259325/d690449d424b4.htm</t>
  </si>
  <si>
    <t>https://www.sec.gov/Archives/edgar/data/1916241/000121390023060299/f424b40723_parazero.htm</t>
  </si>
  <si>
    <t>https://www.sec.gov/Archives/edgar/data/725363/000165495420003124/cvm_424b5.htm</t>
  </si>
  <si>
    <t>https://www.sec.gov/Archives/edgar/data/1892500/000121390022073239/ea168795-424b4_clearmind.htm</t>
  </si>
  <si>
    <t>https://www.sec.gov/Archives/edgar/data/1316645/000114420415069918/v426367_424b4.htm</t>
  </si>
  <si>
    <t>https://www.sec.gov/Archives/edgar/data/1701261/000110465921040292/tm2110549-1_424b5.htm</t>
  </si>
  <si>
    <t>https://www.sec.gov/Archives/edgar/data/1799788/000121390020028595/f424b40920_greenwichlifesci.htm</t>
  </si>
  <si>
    <t>https://www.sec.gov/Archives/edgar/data/1566610/000149315223002489/form424b5.htm</t>
  </si>
  <si>
    <t>https://www.sec.gov/Archives/edgar/data/1069308/000119312513477427/d642610d424b5.htm</t>
  </si>
  <si>
    <t>https://www.sec.gov/Archives/edgar/data/1378140/000114420417023091/v465247_424b4.htm</t>
  </si>
  <si>
    <t>https://www.sec.gov/Archives/edgar/data/1463972/000114420413042274/v351473_424b5.htm</t>
  </si>
  <si>
    <t>https://www.sec.gov/Archives/edgar/data/1735041/000121390021034742/ea143438-424b5_greenlandtech.htm</t>
  </si>
  <si>
    <t>https://www.sec.gov/Archives/edgar/data/1357459/000114420412051330/v323783_424b5.htm</t>
  </si>
  <si>
    <t>https://www.sec.gov/Archives/edgar/data/1951067/000119312524012266/d533179d424b4.htm</t>
  </si>
  <si>
    <t>https://www.sec.gov/Archives/edgar/data/1735041/000121390022041797/ea163362-424b5_greenlandtech.htm</t>
  </si>
  <si>
    <t>https://www.sec.gov/Archives/edgar/data/1362959/000114420412031968/v314553_424b5.htm</t>
  </si>
  <si>
    <t>https://www.sec.gov/Archives/edgar/data/1796514/000121390022045162/ea163908-424b5_metenhold.htm</t>
  </si>
  <si>
    <t>https://www.sec.gov/Archives/edgar/data/771999/000149315220012686/form424b5.htm</t>
  </si>
  <si>
    <t>https://www.sec.gov/Archives/edgar/data/1811109/000160706223000507/auvi111423form424b4.htm</t>
  </si>
  <si>
    <t>https://www.sec.gov/Archives/edgar/data/1314196/000121390020021275/f424b40820_olbgroup.htm</t>
  </si>
  <si>
    <t>https://www.sec.gov/Archives/edgar/data/1798270/000110465922093789/tm2224265d2_424b5.htm</t>
  </si>
  <si>
    <t>https://www.sec.gov/Archives/edgar/data/1041844/000117891313003390/zk1313965.htm</t>
  </si>
  <si>
    <t>https://www.sec.gov/Archives/edgar/data/1529113/000121390017007019/f424b4062917_inpixon.htm</t>
  </si>
  <si>
    <t>https://www.sec.gov/Archives/edgar/data/1043961/000119312517266969/d341611d424b5.htm</t>
  </si>
  <si>
    <t>https://www.sec.gov/Archives/edgar/data/1506928/000143774920016474/avgr20200803b_424b5.htm</t>
  </si>
  <si>
    <t>https://www.sec.gov/Archives/edgar/data/771999/000149315220011521/form424b5.htm</t>
  </si>
  <si>
    <t>https://www.sec.gov/Archives/edgar/data/1039280/000117184312000758/f424b5_030212.htm</t>
  </si>
  <si>
    <t>https://www.sec.gov/Archives/edgar/data/771999/000149315219008827/form424b5.htm</t>
  </si>
  <si>
    <t>https://www.sec.gov/Archives/edgar/data/725363/000165495419014198/cvm_424b5.htm</t>
  </si>
  <si>
    <t>https://www.sec.gov/Archives/edgar/data/1430306/000138713119005112/tnxp-424b4_071619.htm</t>
  </si>
  <si>
    <t>https://www.sec.gov/Archives/edgar/data/1506928/000143774920013817/avgr20200622_424b4.htm</t>
  </si>
  <si>
    <t>https://www.sec.gov/Archives/edgar/data/1506928/000143774920018541/avgr20200820_424b5.htm</t>
  </si>
  <si>
    <t>https://www.sec.gov/Archives/edgar/data/1342958/000149315220010415/form424b5.htm</t>
  </si>
  <si>
    <t>https://www.sec.gov/Archives/edgar/data/1460702/000149315216014319/form424b5.htm</t>
  </si>
  <si>
    <t>https://www.sec.gov/Archives/edgar/data/1532390/000106299322011677/form424b5.htm</t>
  </si>
  <si>
    <t>https://www.sec.gov/Archives/edgar/data/1080340/000114420414045290/v384896_424b4.htm</t>
  </si>
  <si>
    <t>https://www.sec.gov/Archives/edgar/data/1342958/000149315220010848/form424b5.htm</t>
  </si>
  <si>
    <t>https://www.sec.gov/Archives/edgar/data/1874097/000121390023094815/ea189789-424b4_cyngninc.htm</t>
  </si>
  <si>
    <t>https://www.sec.gov/Archives/edgar/data/1811109/000160706223000337/auvi062023form424b4.htm</t>
  </si>
  <si>
    <t>https://www.sec.gov/Archives/edgar/data/931059/000114036115008459/form424b4.htm</t>
  </si>
  <si>
    <t>https://www.sec.gov/Archives/edgar/data/1654595/000110465920021979/tm208023-1_424b4.htm</t>
  </si>
  <si>
    <t>https://www.sec.gov/Archives/edgar/data/1506928/000143774919017302/avgr20190822_424b5.htm</t>
  </si>
  <si>
    <t>https://www.sec.gov/Archives/edgar/data/1506928/000143774920001383/avgr20200127_424b4.htm</t>
  </si>
  <si>
    <t>https://www.sec.gov/Archives/edgar/data/1829794/000168316823003664/volcon_424b5.htm</t>
  </si>
  <si>
    <t>https://www.sec.gov/Archives/edgar/data/1533998/000114420417018523/v463153_424b5.htm</t>
  </si>
  <si>
    <t>https://www.sec.gov/Archives/edgar/data/1611746/000121390020038492/ea130319-424b4_therapixbio.htm</t>
  </si>
  <si>
    <t>https://www.sec.gov/Archives/edgar/data/1006028/000107997312000704/pure_424b5.htm</t>
  </si>
  <si>
    <t>https://www.sec.gov/Archives/edgar/data/1167419/000107997312000922/appy_424b5.htm</t>
  </si>
  <si>
    <t>https://www.sec.gov/Archives/edgar/data/1378706/000114420414046544/v385224_424b5.htm</t>
  </si>
  <si>
    <t>https://www.sec.gov/Archives/edgar/data/1080340/000114420416117959/v446545_424b5.htm</t>
  </si>
  <si>
    <t>https://www.sec.gov/Archives/edgar/data/1566826/000121390017011879/f424b5110917_nxtidinc.htm</t>
  </si>
  <si>
    <t>https://www.sec.gov/Archives/edgar/data/771999/000149315220002898/form424b5.htm</t>
  </si>
  <si>
    <t>https://www.sec.gov/Archives/edgar/data/923601/000149315222015063/form424b4.htm</t>
  </si>
  <si>
    <t>https://www.sec.gov/Archives/edgar/data/1750106/000149315223003892/form424b5.htm</t>
  </si>
  <si>
    <t>https://www.sec.gov/Archives/edgar/data/1892500/000121390023027353/ea176474-424b4_clearmind.htm</t>
  </si>
  <si>
    <t>https://www.sec.gov/Archives/edgar/data/1040896/000114420414002011/v365353_424b5.htm</t>
  </si>
  <si>
    <t>https://www.sec.gov/Archives/edgar/data/1120970/000112097016000091/lode-2016x03xprospectussup.htm</t>
  </si>
  <si>
    <t>https://www.sec.gov/Archives/edgar/data/1565228/000114420417007208/v458936_424b5.htm</t>
  </si>
  <si>
    <t>https://www.sec.gov/Archives/edgar/data/1723980/000121390022002776/ea154229-424b5_chinasxtphar.htm</t>
  </si>
  <si>
    <t>https://www.sec.gov/Archives/edgar/data/1566826/000121390017007450/f424b5071017_nxtidinc.htm</t>
  </si>
  <si>
    <t>https://www.sec.gov/Archives/edgar/data/771999/000149315220014239/form424b5.htm</t>
  </si>
  <si>
    <t>https://www.sec.gov/Archives/edgar/data/27093/000117152011000369/eps4220.htm</t>
  </si>
  <si>
    <t>https://www.sec.gov/Archives/edgar/data/1211805/000121390021017522/ea138330-424b5_mysizeinc.htm</t>
  </si>
  <si>
    <t>https://www.sec.gov/Archives/edgar/data/1565228/000114420417043925/v473587_424b5.htm</t>
  </si>
  <si>
    <t>https://www.sec.gov/Archives/edgar/data/812796/000121390017011098/f424b5103117_soligenixinc.htm</t>
  </si>
  <si>
    <t>https://www.sec.gov/Archives/edgar/data/1506928/000143774920008762/avgr20200424_424b4.htm</t>
  </si>
  <si>
    <t>https://www.sec.gov/Archives/edgar/data/1760903/000149315223002200/form424b5.htm</t>
  </si>
  <si>
    <t>https://www.sec.gov/Archives/edgar/data/1644963/000110465923008382/tm234955d1_424b5.htm</t>
  </si>
  <si>
    <t>https://www.sec.gov/Archives/edgar/data/931059/000114036115009268/form424b5.htm</t>
  </si>
  <si>
    <t>https://www.sec.gov/Archives/edgar/data/1412486/000149315219016273/form424b5.htm</t>
  </si>
  <si>
    <t>https://www.sec.gov/Archives/edgar/data/1743905/000121390023038313/ea178351-424b5_railvision.htm</t>
  </si>
  <si>
    <t>https://www.sec.gov/Archives/edgar/data/1342958/000149315220003111/form424b5.htm</t>
  </si>
  <si>
    <t>https://www.sec.gov/Archives/edgar/data/1488039/000114420416122559/v448197_424b5.htm</t>
  </si>
  <si>
    <t>https://www.sec.gov/Archives/edgar/data/1737995/000149315223034744/form424b5.htm</t>
  </si>
  <si>
    <t>https://www.sec.gov/Archives/edgar/data/1043961/000119312517334511/d488558d424b5.htm</t>
  </si>
  <si>
    <t>https://www.sec.gov/Archives/edgar/data/1507605/000110465917024233/a17-11475_1424b5.htm</t>
  </si>
  <si>
    <t>https://www.sec.gov/Archives/edgar/data/1644963/000110465921137062/tm2132519d1_424b5.htm</t>
  </si>
  <si>
    <t>https://www.sec.gov/Archives/edgar/data/1888151/000149315223024873/form424b5.htm</t>
  </si>
  <si>
    <t>https://www.sec.gov/Archives/edgar/data/1496371/000157104915008634/t1502468-424b5.htm</t>
  </si>
  <si>
    <t>https://www.sec.gov/Archives/edgar/data/1357459/000114420412046346/v321511_ac-424b5.htm</t>
  </si>
  <si>
    <t>https://www.sec.gov/Archives/edgar/data/1892500/000121390024003560/ea191616-424b5_clearmind.htm</t>
  </si>
  <si>
    <t>https://www.sec.gov/Archives/edgar/data/788611/000149315219011455/form424b5.htm</t>
  </si>
  <si>
    <t>https://www.sec.gov/Archives/edgar/data/1431959/000165495420000432/trch_424b5-17862.htm</t>
  </si>
  <si>
    <t>https://www.sec.gov/Archives/edgar/data/1892500/000121390023077169/ea185267-424b4_clearmind.htm</t>
  </si>
  <si>
    <t>https://www.sec.gov/Archives/edgar/data/1362959/000114420412030333/v313737_424b5.htm</t>
  </si>
  <si>
    <t>https://www.sec.gov/Archives/edgar/data/1495231/000149523112000049/prospectus120120906.htm</t>
  </si>
  <si>
    <t>https://www.sec.gov/Archives/edgar/data/1621672/000143774923024500/slgg20230822_424b5.htm</t>
  </si>
  <si>
    <t>https://www.sec.gov/Archives/edgar/data/1566826/000121390016012199/f424b5040116_nxtidinc.htm</t>
  </si>
  <si>
    <t>https://www.sec.gov/Archives/edgar/data/1040896/000114420414020830/v373926_424b5.htm</t>
  </si>
  <si>
    <t>https://www.sec.gov/Archives/edgar/data/1836875/000101376223006791/ea187327-424b5_nuvveholding.htm</t>
  </si>
  <si>
    <t>https://www.sec.gov/Archives/edgar/data/1644963/000110465921148906/tm2135162d1_424b5.htm</t>
  </si>
  <si>
    <t>https://www.sec.gov/Archives/edgar/data/895665/000119312512503668/d453112d424b5.htm</t>
  </si>
  <si>
    <t>https://www.sec.gov/Archives/edgar/data/1887673/000121390023085441/ea188126-424b5_wearabledev.htm</t>
  </si>
  <si>
    <t>https://www.sec.gov/Archives/edgar/data/795212/000114036122025965/ny20004776x1_424b5.htm</t>
  </si>
  <si>
    <t>https://www.sec.gov/Archives/edgar/data/931059/000114420414039123/v381700_424b5.htm</t>
  </si>
  <si>
    <t>https://www.sec.gov/Archives/edgar/data/1730773/000149315223004639/form424b5.htm</t>
  </si>
  <si>
    <t>https://www.sec.gov/Archives/edgar/data/1211805/000121390021000893/ea132846-424b5_mysizeinc.htm</t>
  </si>
  <si>
    <t>https://www.sec.gov/Archives/edgar/data/1611746/000121390023040563/ea178296-424b5_scisparc.htm</t>
  </si>
  <si>
    <t>https://www.sec.gov/Archives/edgar/data/1435064/000149315218012456/form424b5.htm</t>
  </si>
  <si>
    <t>https://www.sec.gov/Archives/edgar/data/1888151/000149315223045685/form424b5.htm</t>
  </si>
  <si>
    <t>https://www.sec.gov/Archives/edgar/data/1362959/000114420412021239/v309184_424b5.htm</t>
  </si>
  <si>
    <t>https://www.sec.gov/Archives/edgar/data/1611746/000121390023066565/ea183376-424b5_scisparc.htm</t>
  </si>
  <si>
    <t>https://www.sec.gov/Archives/edgar/data/1166272/000110465919031399/a19-10533_1424b5.htm</t>
  </si>
  <si>
    <t>https://www.sec.gov/Archives/edgar/data/1420720/000114420417061734/tv480573_424b5.htm</t>
  </si>
  <si>
    <t>https://www.sec.gov/Archives/edgar/data/1566826/000121390015007732/f424b5101615_nxtidinc.htm</t>
  </si>
  <si>
    <t>https://www.sec.gov/Archives/edgar/data/895665/000119312512477725/d441733d424b5.htm</t>
  </si>
  <si>
    <t>https://www.sec.gov/Archives/edgar/data/1836875/000101376223004950/ea186958-424b5_nuvveholding.htm</t>
  </si>
  <si>
    <t>https://www.sec.gov/Archives/edgar/data/1829794/000168316823006509/volcon_424b5.htm</t>
  </si>
  <si>
    <t>Company_Name</t>
  </si>
  <si>
    <t>Link</t>
  </si>
  <si>
    <t>%</t>
  </si>
  <si>
    <t>$</t>
  </si>
  <si>
    <t>Alset EHome International</t>
  </si>
  <si>
    <t>Sharps Technology</t>
  </si>
  <si>
    <t>ORAMED PHARMACEUTICALS</t>
  </si>
  <si>
    <t>Bruush Oral Care</t>
  </si>
  <si>
    <t>TOP SHIPS</t>
  </si>
  <si>
    <t>Molecular Data</t>
  </si>
  <si>
    <t>Kaspien Holdings</t>
  </si>
  <si>
    <t>CN ENERGY GROUP.</t>
  </si>
  <si>
    <t>Clearmind Medicine</t>
  </si>
  <si>
    <t>C3is</t>
  </si>
  <si>
    <t>Cyngn</t>
  </si>
  <si>
    <t>Alset</t>
  </si>
  <si>
    <t>Comstock Mining</t>
  </si>
  <si>
    <t>BYND CANNASOFT ENTERPRISES</t>
  </si>
  <si>
    <t>Farmmi</t>
  </si>
  <si>
    <t>NephroGenex</t>
  </si>
  <si>
    <t>Jupiter Wellness</t>
  </si>
  <si>
    <t>Greenwich LifeSciences</t>
  </si>
  <si>
    <t>Advaxis</t>
  </si>
  <si>
    <t>Volcon</t>
  </si>
  <si>
    <t>Opexa Therapeutics</t>
  </si>
  <si>
    <t>Cellectar Biosciences</t>
  </si>
  <si>
    <t>NuZee</t>
  </si>
  <si>
    <t>Rennova Health</t>
  </si>
  <si>
    <t>AspenBio Pharma</t>
  </si>
  <si>
    <t>AVENUE THERAPEUTICS</t>
  </si>
  <si>
    <t>Aldeyra Therapeutics</t>
  </si>
  <si>
    <t>Interactive Strength</t>
  </si>
  <si>
    <t>Ascent Solar Technologies</t>
  </si>
  <si>
    <t>Echo Therapeutics</t>
  </si>
  <si>
    <t>Semler Scientific</t>
  </si>
  <si>
    <t>SMTP</t>
  </si>
  <si>
    <t>xG TECHNOLOGY</t>
  </si>
  <si>
    <t>GlucoTrack</t>
  </si>
  <si>
    <t>Hanryu Holdings</t>
  </si>
  <si>
    <t>Intellicheck Mobilisa</t>
  </si>
  <si>
    <t>Ocean Power Technologies</t>
  </si>
  <si>
    <t>MICRONET ENERTEC TECHNOLOGIES</t>
  </si>
  <si>
    <t>Medalist Diversified REIT</t>
  </si>
  <si>
    <t>American CareSource Holdings</t>
  </si>
  <si>
    <t>Verb Technology Company</t>
  </si>
  <si>
    <t>Neuralstem</t>
  </si>
  <si>
    <t>Applied UV</t>
  </si>
  <si>
    <t>OLB GROUP</t>
  </si>
  <si>
    <t>Precipio</t>
  </si>
  <si>
    <t>CollabRx</t>
  </si>
  <si>
    <t>PURE BIOSCIENCE</t>
  </si>
  <si>
    <t>Nxt-ID</t>
  </si>
  <si>
    <t>China SXT Pharmaceuticals</t>
  </si>
  <si>
    <t>My Size</t>
  </si>
  <si>
    <t>SOLIGENIX</t>
  </si>
  <si>
    <t>Cocrystal Pharma</t>
  </si>
  <si>
    <t>Marathon Patent Group</t>
  </si>
  <si>
    <t>SIGMA LABS</t>
  </si>
  <si>
    <t>IZEA</t>
  </si>
  <si>
    <t>Super League Gaming</t>
  </si>
  <si>
    <t>iBio</t>
  </si>
  <si>
    <t>INVIVO THERAPEUTICS HOLDINGS</t>
  </si>
  <si>
    <t>Sachem Capital</t>
  </si>
  <si>
    <t>ChromaDex</t>
  </si>
  <si>
    <t>Greenland Technologies Holding</t>
  </si>
  <si>
    <t>Assure Holdings</t>
  </si>
  <si>
    <t>Tonix Pharmaceuticals Holding</t>
  </si>
  <si>
    <t>DarioHealth</t>
  </si>
  <si>
    <t>Nuvve Holding</t>
  </si>
  <si>
    <t>Blue Star Foods</t>
  </si>
  <si>
    <t>Avinger</t>
  </si>
  <si>
    <t>DOCUMENT SECURITY SYSTEMS</t>
  </si>
  <si>
    <t>GigaCloud Technology</t>
  </si>
  <si>
    <t>RITTER PHARMACEUTICALS</t>
  </si>
  <si>
    <t>SEACHANGE INTERNATIONAL</t>
  </si>
  <si>
    <t>NORTHWEST BIOTHERAPEUTICS</t>
  </si>
  <si>
    <t>Sunshine Biopharma</t>
  </si>
  <si>
    <t>GLOBEIMMUNE</t>
  </si>
  <si>
    <t>NETSOL TECHNOLOGIES</t>
  </si>
  <si>
    <t>DIGITAL ALLY</t>
  </si>
  <si>
    <t>ALKALINE WATER Co</t>
  </si>
  <si>
    <t>MANHATTAN BRIDGE CAPITAL</t>
  </si>
  <si>
    <t>AMERICAN DG ENERGY</t>
  </si>
  <si>
    <t>SINGING MACHINE CO</t>
  </si>
  <si>
    <t>ATOSSA GENETICS</t>
  </si>
  <si>
    <t>TORCHLIGHT ENERGY RESOURCES</t>
  </si>
  <si>
    <t>SUPERCONDUCTOR TECHNOLOGIES</t>
  </si>
  <si>
    <t>CEMTREX</t>
  </si>
  <si>
    <t>Rosetta Genomics</t>
  </si>
  <si>
    <t>MediWound</t>
  </si>
  <si>
    <t>Wearable Devices</t>
  </si>
  <si>
    <t>Rail Vision</t>
  </si>
  <si>
    <t>Maris Tech</t>
  </si>
  <si>
    <t>Medigus</t>
  </si>
  <si>
    <t>BiondVax Pharmaceuticals</t>
  </si>
  <si>
    <t>EZGO Technologies</t>
  </si>
  <si>
    <t>RedHill Biopharma</t>
  </si>
  <si>
    <t>ParaZero Technologies</t>
  </si>
  <si>
    <t>Therapix Biosciences</t>
  </si>
  <si>
    <t>SciSparc</t>
  </si>
  <si>
    <t>Nisun Intl Ent Dev Group</t>
  </si>
  <si>
    <t>Meten EdtechX Ed / Holding Group</t>
  </si>
  <si>
    <t>GENETIC TECHNOLOGIES</t>
  </si>
  <si>
    <t>Advaxis Total</t>
  </si>
  <si>
    <t>Aldeyra Therapeutics Total</t>
  </si>
  <si>
    <t>ALKALINE WATER Co Total</t>
  </si>
  <si>
    <t>Alset Total</t>
  </si>
  <si>
    <t>Alset EHome International Total</t>
  </si>
  <si>
    <t>American CareSource Holdings Total</t>
  </si>
  <si>
    <t>AMERICAN DG ENERGY Total</t>
  </si>
  <si>
    <t>Applied UV Total</t>
  </si>
  <si>
    <t>Ascent Solar Technologies Total</t>
  </si>
  <si>
    <t>AspenBio Pharma Total</t>
  </si>
  <si>
    <t>Assure Holdings Total</t>
  </si>
  <si>
    <t>ATOSSA GENETICS Total</t>
  </si>
  <si>
    <t>AVENUE THERAPEUTICS Total</t>
  </si>
  <si>
    <t>Avinger Total</t>
  </si>
  <si>
    <t>BiondVax Pharmaceuticals Total</t>
  </si>
  <si>
    <t>Blue Star Foods Total</t>
  </si>
  <si>
    <t>Bruush Oral Care Total</t>
  </si>
  <si>
    <t>BYND CANNASOFT ENTERPRISES Total</t>
  </si>
  <si>
    <t>C3is Total</t>
  </si>
  <si>
    <t>CEL SCI CORP Total</t>
  </si>
  <si>
    <t>Cellectar Biosciences Total</t>
  </si>
  <si>
    <t>CEMTREX Total</t>
  </si>
  <si>
    <t>China SXT Pharmaceuticals Total</t>
  </si>
  <si>
    <t>ChromaDex Total</t>
  </si>
  <si>
    <t>Clearmind Medicine Total</t>
  </si>
  <si>
    <t>CN ENERGY GROUP. Total</t>
  </si>
  <si>
    <t>Cocrystal Pharma Total</t>
  </si>
  <si>
    <t>CollabRx Total</t>
  </si>
  <si>
    <t>Comstock Mining Total</t>
  </si>
  <si>
    <t>Cyngn Total</t>
  </si>
  <si>
    <t>DarioHealth Total</t>
  </si>
  <si>
    <t>DATARAM CORP Total</t>
  </si>
  <si>
    <t>DIGITAL ALLY Total</t>
  </si>
  <si>
    <t>DOCUMENT SECURITY SYSTEMS Total</t>
  </si>
  <si>
    <t>Echo Therapeutics Total</t>
  </si>
  <si>
    <t>ECMOHO Ltd Total</t>
  </si>
  <si>
    <t>EZGO Technologies Total</t>
  </si>
  <si>
    <t>Farmmi Total</t>
  </si>
  <si>
    <t>GENETIC TECHNOLOGIES Total</t>
  </si>
  <si>
    <t>GigaCloud Technology Total</t>
  </si>
  <si>
    <t>GLOBEIMMUNE Total</t>
  </si>
  <si>
    <t>GlucoTrack Total</t>
  </si>
  <si>
    <t>Greenland Technologies Holding Total</t>
  </si>
  <si>
    <t>Greenwich LifeSciences Total</t>
  </si>
  <si>
    <t>Hanryu Holdings Total</t>
  </si>
  <si>
    <t>iBio Total</t>
  </si>
  <si>
    <t>INPIXON Total</t>
  </si>
  <si>
    <t>Inspira Technologies OXY B.H.N. Ltd Total</t>
  </si>
  <si>
    <t>Intellicheck Mobilisa Total</t>
  </si>
  <si>
    <t>Interactive Strength Total</t>
  </si>
  <si>
    <t>INVIVO THERAPEUTICS HOLDINGS Total</t>
  </si>
  <si>
    <t>IZEA Total</t>
  </si>
  <si>
    <t>Jeffs' Brands Ltd Total</t>
  </si>
  <si>
    <t>Jupiter Wellness Total</t>
  </si>
  <si>
    <t>Kaspien Holdings Total</t>
  </si>
  <si>
    <t>MANHATTAN BRIDGE CAPITAL Total</t>
  </si>
  <si>
    <t>Marathon Patent Group Total</t>
  </si>
  <si>
    <t>Maris Tech Total</t>
  </si>
  <si>
    <t>Medalist Diversified REIT Total</t>
  </si>
  <si>
    <t>Medigus Total</t>
  </si>
  <si>
    <t>MediWound Total</t>
  </si>
  <si>
    <t>Meten EdtechX Ed / Holding Group Total</t>
  </si>
  <si>
    <t>MICRONET ENERTEC TECHNOLOGIES Total</t>
  </si>
  <si>
    <t>Moko Social Media Ltd Total</t>
  </si>
  <si>
    <t>Molecular Data Total</t>
  </si>
  <si>
    <t>My Size Total</t>
  </si>
  <si>
    <t>NephroGenex Total</t>
  </si>
  <si>
    <t>NETSOL TECHNOLOGIES Total</t>
  </si>
  <si>
    <t>Neuralstem Total</t>
  </si>
  <si>
    <t>Nisun Intl Ent Dev Group Total</t>
  </si>
  <si>
    <t>NORTHWEST BIOTHERAPEUTICS Total</t>
  </si>
  <si>
    <t>Nuvve Holding Total</t>
  </si>
  <si>
    <t>NuZee Total</t>
  </si>
  <si>
    <t>Nxt-ID Total</t>
  </si>
  <si>
    <t>Ocean Power Technologies Total</t>
  </si>
  <si>
    <t>OLB GROUP Total</t>
  </si>
  <si>
    <t>Opexa Therapeutics Total</t>
  </si>
  <si>
    <t>ORAMED PHARMACEUTICALS Total</t>
  </si>
  <si>
    <t>ParaZero Technologies Total</t>
  </si>
  <si>
    <t>Precipio Total</t>
  </si>
  <si>
    <t>PURE BIOSCIENCE Total</t>
  </si>
  <si>
    <t>Rail Vision Total</t>
  </si>
  <si>
    <t>RedHill Biopharma Total</t>
  </si>
  <si>
    <t>Rennova Health Total</t>
  </si>
  <si>
    <t>RIT TECHNOLOGIES LTD Total</t>
  </si>
  <si>
    <t>RITTER PHARMACEUTICALS Total</t>
  </si>
  <si>
    <t>Rosetta Genomics Total</t>
  </si>
  <si>
    <t>Sachem Capital Total</t>
  </si>
  <si>
    <t>SciSparc Total</t>
  </si>
  <si>
    <t>SEACHANGE INTERNATIONAL Total</t>
  </si>
  <si>
    <t>Semler Scientific Total</t>
  </si>
  <si>
    <t>Sharps Technology Total</t>
  </si>
  <si>
    <t>SIGMA LABS Total</t>
  </si>
  <si>
    <t>SIGNAL GENETICS LLC Total</t>
  </si>
  <si>
    <t>SINGING MACHINE CO Total</t>
  </si>
  <si>
    <t>SMTP Total</t>
  </si>
  <si>
    <t>SOLIGENIX Total</t>
  </si>
  <si>
    <t>Sunshine Biopharma Total</t>
  </si>
  <si>
    <t>Super League Gaming Total</t>
  </si>
  <si>
    <t>SUPERCONDUCTOR TECHNOLOGIES Total</t>
  </si>
  <si>
    <t>TANTECH HOLDINGS LTD Total</t>
  </si>
  <si>
    <t>Therapix Biosciences Total</t>
  </si>
  <si>
    <t>Tonix Pharmaceuticals Holding Total</t>
  </si>
  <si>
    <t>TOP SHIPS Total</t>
  </si>
  <si>
    <t>TORCHLIGHT ENERGY RESOURCES Total</t>
  </si>
  <si>
    <t>TuanChe Ltd Total</t>
  </si>
  <si>
    <t>Verb Technology Company Total</t>
  </si>
  <si>
    <t>Volcon Total</t>
  </si>
  <si>
    <t>Vuzix Corp Total</t>
  </si>
  <si>
    <t>Wearable Devices Total</t>
  </si>
  <si>
    <t>xG TECHNOLOGY Total</t>
  </si>
  <si>
    <t>XPLORE TECHNOLOGIES CORP Total</t>
  </si>
  <si>
    <t>Grand Total</t>
  </si>
  <si>
    <t>Weighted Average</t>
  </si>
  <si>
    <t>Post Offering Return to 2/28/2024</t>
  </si>
  <si>
    <t>Post Offering Net of S&amp;P Return to 2/28/2024</t>
  </si>
  <si>
    <t>www.sec.gov/Archives/edgar/data/1100397/000114420413055660/v357522_424b5.htm</t>
  </si>
  <si>
    <t>www.sec.gov/Archives/edgar/data/1341235/000119312514180397/d615506d424b4.htm</t>
  </si>
  <si>
    <t>www.sec.gov/Archives/edgar/data/1532390/000106299322011677/form424b5.htm</t>
  </si>
  <si>
    <t>www.sec.gov/Archives/edgar/data/1750106/000149315223003892/form424b5.htm</t>
  </si>
  <si>
    <t>www.sec.gov/Archives/edgar/data/1750106/000149315221011146/form424b4.htm</t>
  </si>
  <si>
    <t>www.sec.gov/Archives/edgar/data/1750106/000149315221018070/form424b4.htm</t>
  </si>
  <si>
    <t>www.sec.gov/Archives/edgar/data/1750106/000149315221030717/form424b4.htm</t>
  </si>
  <si>
    <t>www.sec.gov/Archives/edgar/data/1316645/000114420415069918/v426367_424b4.htm</t>
  </si>
  <si>
    <t>www.sec.gov/Archives/edgar/data/1378706/000114420414046544/v385224_424b5.htm</t>
  </si>
  <si>
    <t>www.sec.gov/Archives/edgar/data/1811109/000160706223000337/auvi062023form424b4.htm</t>
  </si>
  <si>
    <t>www.sec.gov/Archives/edgar/data/1811109/000160706223000507/auvi111423form424b4.htm</t>
  </si>
  <si>
    <t>www.sec.gov/Archives/edgar/data/1350102/000119312512397557/d413213d424b5.htm</t>
  </si>
  <si>
    <t>www.sec.gov/Archives/edgar/data/1167419/000114420412035632/v316485_ac-424b4.htm</t>
  </si>
  <si>
    <t>www.sec.gov/Archives/edgar/data/1167419/000107997312000922/appy_424b5.htm</t>
  </si>
  <si>
    <t>www.sec.gov/Archives/edgar/data/1798270/000110465922093789/tm2224265d2_424b5.htm</t>
  </si>
  <si>
    <t>www.sec.gov/Archives/edgar/data/1488039/000114420416122559/v448197_424b5.htm</t>
  </si>
  <si>
    <t>www.sec.gov/Archives/edgar/data/1644963/000110465921137062/tm2132519d1_424b5.htm</t>
  </si>
  <si>
    <t>www.sec.gov/Archives/edgar/data/1644963/000110465921148906/tm2135162d1_424b5.htm</t>
  </si>
  <si>
    <t>www.sec.gov/Archives/edgar/data/1644963/000110465922107456/tm2227803d1_424b4.htm</t>
  </si>
  <si>
    <t>www.sec.gov/Archives/edgar/data/1644963/000110465923008382/tm234955d1_424b5.htm</t>
  </si>
  <si>
    <t>www.sec.gov/Archives/edgar/data/1506928/000143774919017302/avgr20190822_424b5.htm</t>
  </si>
  <si>
    <t>www.sec.gov/Archives/edgar/data/1506928/000143774920001383/avgr20200127_424b4.htm</t>
  </si>
  <si>
    <t>www.sec.gov/Archives/edgar/data/1506928/000143774920008762/avgr20200424_424b4.htm</t>
  </si>
  <si>
    <t>www.sec.gov/Archives/edgar/data/1506928/000143774920013817/avgr20200622_424b4.htm</t>
  </si>
  <si>
    <t>www.sec.gov/Archives/edgar/data/1506928/000143774920016474/avgr20200803b_424b5.htm</t>
  </si>
  <si>
    <t>www.sec.gov/Archives/edgar/data/1506928/000143774920018541/avgr20200820_424b5.htm</t>
  </si>
  <si>
    <t>www.sec.gov/Archives/edgar/data/1506928/000143774921001674/avgr20210129_424b5.htm</t>
  </si>
  <si>
    <t>www.sec.gov/Archives/edgar/data/1611747/000121390015003603/f424a050715_biondvax.htm</t>
  </si>
  <si>
    <t>www.sec.gov/Archives/edgar/data/1611747/000121390021005818/f424b50121_biondvaxpharma.htm</t>
  </si>
  <si>
    <t>www.sec.gov/Archives/edgar/data/1611747/000121390021067775/ea153118-424b5_biondvax.htm</t>
  </si>
  <si>
    <t>www.sec.gov/Archives/edgar/data/1611747/000121390022081235/f424b41222_biondvaxpharma.htm</t>
  </si>
  <si>
    <t>www.sec.gov/Archives/edgar/data/1730773/000149315223004639/form424b5.htm</t>
  </si>
  <si>
    <t>www.sec.gov/Archives/edgar/data/1913210/000149315222021353/form424b4.htm</t>
  </si>
  <si>
    <t>www.sec.gov/Archives/edgar/data/1888151/000149315223024873/form424b5.htm</t>
  </si>
  <si>
    <t>www.sec.gov/Archives/edgar/data/1888151/000149315223045685/form424b5.htm</t>
  </si>
  <si>
    <t>www.sec.gov/Archives/edgar/data/1951067/000119312524012266/d533179d424b4.htm</t>
  </si>
  <si>
    <t>www.sec.gov/Archives/edgar/data/725363/000165495419014198/cvm_424b5.htm</t>
  </si>
  <si>
    <t>www.sec.gov/Archives/edgar/data/725363/000165495420003124/cvm_424b5.htm</t>
  </si>
  <si>
    <t>www.sec.gov/Archives/edgar/data/1279704/000114420414050899/v387053_424b4.htm</t>
  </si>
  <si>
    <t>www.sec.gov/Archives/edgar/data/1435064/000149315218012456/form424b5.htm</t>
  </si>
  <si>
    <t>www.sec.gov/Archives/edgar/data/1723980/000121390022002776/ea154229-424b5_chinasxtphar.htm</t>
  </si>
  <si>
    <t>www.sec.gov/Archives/edgar/data/1386570/000141588912000134/cdxprossupp_feb12012.htm</t>
  </si>
  <si>
    <t>www.sec.gov/Archives/edgar/data/1892500/000121390022073239/ea168795-424b4_clearmind.htm</t>
  </si>
  <si>
    <t>www.sec.gov/Archives/edgar/data/1892500/000121390023027353/ea176474-424b4_clearmind.htm</t>
  </si>
  <si>
    <t>www.sec.gov/Archives/edgar/data/1892500/000121390023077169/ea185267-424b4_clearmind.htm</t>
  </si>
  <si>
    <t>www.sec.gov/Archives/edgar/data/1892500/000121390024003560/ea191616-424b5_clearmind.htm</t>
  </si>
  <si>
    <t>www.sec.gov/Archives/edgar/data/1780785/000110465923008771/tm235025d1_424b5.htm</t>
  </si>
  <si>
    <t>www.sec.gov/Archives/edgar/data/1412486/000149315219016273/form424b5.htm</t>
  </si>
  <si>
    <t>www.sec.gov/Archives/edgar/data/931059/000114420414039123/v381700_424b5.htm</t>
  </si>
  <si>
    <t>www.sec.gov/Archives/edgar/data/931059/000114036115008459/form424b4.htm</t>
  </si>
  <si>
    <t>www.sec.gov/Archives/edgar/data/931059/000114036115009268/form424b5.htm</t>
  </si>
  <si>
    <t>www.sec.gov/Archives/edgar/data/1120970/000112097016000091/lode-2016x03xprospectussup.htm</t>
  </si>
  <si>
    <t>www.sec.gov/Archives/edgar/data/1874097/000121390021054044/f424b41021_cyngn.htm</t>
  </si>
  <si>
    <t>www.sec.gov/Archives/edgar/data/1874097/000121390023094815/ea189789-424b4_cyngninc.htm</t>
  </si>
  <si>
    <t>www.sec.gov/Archives/edgar/data/1533998/000114420417018523/v463153_424b5.htm</t>
  </si>
  <si>
    <t>www.sec.gov/Archives/edgar/data/27093/000117152011000369/eps4220.htm</t>
  </si>
  <si>
    <t>www.sec.gov/Archives/edgar/data/1342958/000149315220003111/form424b5.htm</t>
  </si>
  <si>
    <t>www.sec.gov/Archives/edgar/data/1342958/000149315220010415/form424b5.htm</t>
  </si>
  <si>
    <t>www.sec.gov/Archives/edgar/data/1342958/000149315220010848/form424b5.htm</t>
  </si>
  <si>
    <t>www.sec.gov/Archives/edgar/data/771999/000149315219008827/form424b5.htm</t>
  </si>
  <si>
    <t>www.sec.gov/Archives/edgar/data/771999/000149315220002898/form424b5.htm</t>
  </si>
  <si>
    <t>www.sec.gov/Archives/edgar/data/771999/000149315220011521/form424b5.htm</t>
  </si>
  <si>
    <t>www.sec.gov/Archives/edgar/data/771999/000149315220012686/form424b5.htm</t>
  </si>
  <si>
    <t>www.sec.gov/Archives/edgar/data/771999/000149315220014239/form424b5.htm</t>
  </si>
  <si>
    <t>www.sec.gov/Archives/edgar/data/771999/000149315221001607/form424b5.htm</t>
  </si>
  <si>
    <t>www.sec.gov/Archives/edgar/data/771999/000149315221002976/form424b5.htm</t>
  </si>
  <si>
    <t>www.sec.gov/Archives/edgar/data/771999/000149315221014573/form424b5.htm</t>
  </si>
  <si>
    <t>www.sec.gov/Archives/edgar/data/1031927/000119312513259236/d546176d424b5.htm</t>
  </si>
  <si>
    <t>www.sec.gov/Archives/edgar/data/1763197/000119312521234910/d90164d424b5.htm</t>
  </si>
  <si>
    <t>www.sec.gov/Archives/edgar/data/1806904/000121390023076208/ea185108-424b5_ezgotech.htm</t>
  </si>
  <si>
    <t>www.sec.gov/Archives/edgar/data/1701261/000110465921040292/tm2110549-1_424b5.htm</t>
  </si>
  <si>
    <t>www.sec.gov/Archives/edgar/data/1701261/000110465921057581/tm2114608-1_424b4.htm</t>
  </si>
  <si>
    <t>www.sec.gov/Archives/edgar/data/1701261/000110465921115649/tm2127615d1_424b5.htm</t>
  </si>
  <si>
    <t>www.sec.gov/Archives/edgar/data/1166272/000110465919031399/a19-10533_1424b5.htm</t>
  </si>
  <si>
    <t>www.sec.gov/Archives/edgar/data/1857816/000119312522224561/d160437d424b4.htm</t>
  </si>
  <si>
    <t>www.sec.gov/Archives/edgar/data/1245104/000119312514259325/d690449d424b4.htm</t>
  </si>
  <si>
    <t>www.sec.gov/Archives/edgar/data/1506983/000149315223012421/form424b5.htm</t>
  </si>
  <si>
    <t>www.sec.gov/Archives/edgar/data/1735041/000121390021034742/ea143438-424b5_greenlandtech.htm</t>
  </si>
  <si>
    <t>www.sec.gov/Archives/edgar/data/1735041/000121390022041797/ea163362-424b5_greenlandtech.htm</t>
  </si>
  <si>
    <t>www.sec.gov/Archives/edgar/data/1799788/000121390020028595/f424b40920_greenwichlifesci.htm</t>
  </si>
  <si>
    <t>www.sec.gov/Archives/edgar/data/1799788/000149315220023937/form424b4.htm</t>
  </si>
  <si>
    <t>www.sec.gov/Archives/edgar/data/1911545/000121390023062247/f424b40723_hanryu.htm</t>
  </si>
  <si>
    <t>www.sec.gov/Archives/edgar/data/1420720/000114420417061734/tv480573_424b5.htm</t>
  </si>
  <si>
    <t>www.sec.gov/Archives/edgar/data/1529113/000121390017007019/f424b4062917_inpixon.htm</t>
  </si>
  <si>
    <t>www.sec.gov/Archives/edgar/data/1837493/000121390021037050/ea144229-424b4_inspiratech.htm</t>
  </si>
  <si>
    <t>www.sec.gov/Archives/edgar/data/1040896/000114420414002011/v365353_424b5.htm</t>
  </si>
  <si>
    <t>www.sec.gov/Archives/edgar/data/1040896/000114420414020830/v373926_424b5.htm</t>
  </si>
  <si>
    <t>www.sec.gov/Archives/edgar/data/1040896/000114420415001637/v398481_424b5.htm</t>
  </si>
  <si>
    <t>www.sec.gov/Archives/edgar/data/1785056/000119312523127689/d379507d424b4.htm</t>
  </si>
  <si>
    <t>www.sec.gov/Archives/edgar/data/1292519/000104746914004663/a2220098z424b5.htm</t>
  </si>
  <si>
    <t>www.sec.gov/Archives/edgar/data/1495231/000149523112000049/prospectus120120906.htm</t>
  </si>
  <si>
    <t>www.sec.gov/Archives/edgar/data/1885408/000121390022051901/f424b40822_jeffsbrands.htm</t>
  </si>
  <si>
    <t>www.sec.gov/Archives/edgar/data/1760903/000149315221017639/form424b4.htm</t>
  </si>
  <si>
    <t>www.sec.gov/Archives/edgar/data/1760903/000149315223002200/form424b5.htm</t>
  </si>
  <si>
    <t>www.sec.gov/Archives/edgar/data/795212/000114036121008730/nt10021834x3_424b5.htm</t>
  </si>
  <si>
    <t>www.sec.gov/Archives/edgar/data/795212/000114036122025965/ny20004776x1_424b5.htm</t>
  </si>
  <si>
    <t>www.sec.gov/Archives/edgar/data/1080340/000114420414045290/v384896_424b4.htm</t>
  </si>
  <si>
    <t>www.sec.gov/Archives/edgar/data/1080340/000114420416117959/v446545_424b5.htm</t>
  </si>
  <si>
    <t>www.sec.gov/Archives/edgar/data/1507605/000110465917024233/a17-11475_1424b5.htm</t>
  </si>
  <si>
    <t>www.sec.gov/Archives/edgar/data/1872964/000121390022005306/f424b40222_maristechltd.htm</t>
  </si>
  <si>
    <t>www.sec.gov/Archives/edgar/data/1654595/000114420419024974/tv521156_424b4.htm</t>
  </si>
  <si>
    <t>www.sec.gov/Archives/edgar/data/1654595/000110465920021979/tm208023-1_424b4.htm</t>
  </si>
  <si>
    <t>www.sec.gov/Archives/edgar/data/1618500/000121390020040731/ea130939-424b4_medigusltd.htm</t>
  </si>
  <si>
    <t>www.sec.gov/Archives/edgar/data/1618500/000121390021001728/ea133198-424b5_medigusltd.htm</t>
  </si>
  <si>
    <t>www.sec.gov/Archives/edgar/data/1618500/000121390021012389/ea136703-424b5_medigus.htm</t>
  </si>
  <si>
    <t>www.sec.gov/Archives/edgar/data/1593984/000117891317002697/zk1720561.htm</t>
  </si>
  <si>
    <t>www.sec.gov/Archives/edgar/data/1796514/000121390021028990/ea141608-424b5_metened.htm</t>
  </si>
  <si>
    <t>www.sec.gov/Archives/edgar/data/1796514/000121390021046657/ea146823-424b5_metenholding.htm</t>
  </si>
  <si>
    <t>www.sec.gov/Archives/edgar/data/1796514/000121390021058672/ea150432-424b5_metenhold.htm</t>
  </si>
  <si>
    <t>www.sec.gov/Archives/edgar/data/1796514/000121390022045162/ea163908-424b5_metenhold.htm</t>
  </si>
  <si>
    <t>www.sec.gov/Archives/edgar/data/854800/000114420413024006/v342372_424b4.htm</t>
  </si>
  <si>
    <t>www.sec.gov/Archives/edgar/data/1496371/000157104915008634/t1502468-424b5.htm</t>
  </si>
  <si>
    <t>www.sec.gov/Archives/edgar/data/1758736/000182912621010094/moleculardata_424b5.htm</t>
  </si>
  <si>
    <t>www.sec.gov/Archives/edgar/data/1211805/000121390021000893/ea132846-424b5_mysizeinc.htm</t>
  </si>
  <si>
    <t>www.sec.gov/Archives/edgar/data/1211805/000121390021017522/ea138330-424b5_mysizeinc.htm</t>
  </si>
  <si>
    <t>www.sec.gov/Archives/edgar/data/1338095/000157104914000390/t1400182-424b4.htm</t>
  </si>
  <si>
    <t>www.sec.gov/Archives/edgar/data/1039280/000117184312000758/f424b5_030212.htm</t>
  </si>
  <si>
    <t>www.sec.gov/Archives/edgar/data/1357459/000114420412046346/v321511_ac-424b5.htm</t>
  </si>
  <si>
    <t>www.sec.gov/Archives/edgar/data/1357459/000114420412051330/v323783_424b5.htm</t>
  </si>
  <si>
    <t>www.sec.gov/Archives/edgar/data/1603993/000121390021065419/ea152273-424b5_nisuninter.htm</t>
  </si>
  <si>
    <t>www.sec.gov/Archives/edgar/data/1072379/000114420412067286/v329695_424b4.htm</t>
  </si>
  <si>
    <t>www.sec.gov/Archives/edgar/data/1836875/000101376223004950/ea186958-424b5_nuvveholding.htm</t>
  </si>
  <si>
    <t>www.sec.gov/Archives/edgar/data/1836875/000101376223006791/ea187327-424b5_nuvveholding.htm</t>
  </si>
  <si>
    <t>www.sec.gov/Archives/edgar/data/1527613/000149315221006484/form424b5.htm</t>
  </si>
  <si>
    <t>www.sec.gov/Archives/edgar/data/1566826/000121390015007732/f424b5101615_nxtidinc.htm</t>
  </si>
  <si>
    <t>www.sec.gov/Archives/edgar/data/1566826/000121390016012199/f424b5040116_nxtidinc.htm</t>
  </si>
  <si>
    <t>www.sec.gov/Archives/edgar/data/1566826/000121390017007450/f424b5071017_nxtidinc.htm</t>
  </si>
  <si>
    <t>www.sec.gov/Archives/edgar/data/1566826/000121390017011879/f424b5110917_nxtidinc.htm</t>
  </si>
  <si>
    <t>www.sec.gov/Archives/edgar/data/1378140/000114420417023091/v465247_424b4.htm</t>
  </si>
  <si>
    <t>www.sec.gov/Archives/edgar/data/1378140/000143774917017343/optt20171019_424b5.htm</t>
  </si>
  <si>
    <t>www.sec.gov/Archives/edgar/data/1314196/000121390020021275/f424b40820_olbgroup.htm</t>
  </si>
  <si>
    <t>www.sec.gov/Archives/edgar/data/1069308/000119312513327186/d551477d424b4.htm</t>
  </si>
  <si>
    <t>www.sec.gov/Archives/edgar/data/1069308/000119312513477427/d642610d424b5.htm</t>
  </si>
  <si>
    <t>www.sec.gov/Archives/edgar/data/1176309/000117891313003723/zk1314063.htm</t>
  </si>
  <si>
    <t>www.sec.gov/Archives/edgar/data/1916241/000121390023060299/f424b40723_parazero.htm</t>
  </si>
  <si>
    <t>www.sec.gov/Archives/edgar/data/1043961/000119312517266969/d341611d424b5.htm</t>
  </si>
  <si>
    <t>www.sec.gov/Archives/edgar/data/1043961/000119312517334511/d488558d424b5.htm</t>
  </si>
  <si>
    <t>www.sec.gov/Archives/edgar/data/1006028/000107997312000704/pure_424b5.htm</t>
  </si>
  <si>
    <t>www.sec.gov/Archives/edgar/data/1743905/000121390022017447/ea157812-424b4_railvision.htm</t>
  </si>
  <si>
    <t>www.sec.gov/Archives/edgar/data/1743905/000121390023038313/ea178351-424b5_railvision.htm</t>
  </si>
  <si>
    <t>www.sec.gov/Archives/edgar/data/1553846/000117891322004270/zk2228857.htm</t>
  </si>
  <si>
    <t>www.sec.gov/Archives/edgar/data/931059/000101968715004638/rennova_424b4.htm</t>
  </si>
  <si>
    <t>www.sec.gov/Archives/edgar/data/931059/000168316816000986/rennova_424b4.htm</t>
  </si>
  <si>
    <t>www.sec.gov/Archives/edgar/data/1041844/000117891313003390/zk1313965.htm</t>
  </si>
  <si>
    <t>www.sec.gov/Archives/edgar/data/1460702/000149315216014319/form424b5.htm</t>
  </si>
  <si>
    <t>www.sec.gov/Archives/edgar/data/1460702/000149315217011152/form424b4.htm</t>
  </si>
  <si>
    <t>www.sec.gov/Archives/edgar/data/1362959/000114420412021239/v309184_424b5.htm</t>
  </si>
  <si>
    <t>www.sec.gov/Archives/edgar/data/1362959/000114420412030333/v313737_424b5.htm</t>
  </si>
  <si>
    <t>www.sec.gov/Archives/edgar/data/1362959/000114420412031968/v314553_424b5.htm</t>
  </si>
  <si>
    <t>www.sec.gov/Archives/edgar/data/1362959/000114420412042834/v320307_ac-424b4.htm</t>
  </si>
  <si>
    <t>www.sec.gov/Archives/edgar/data/1682220/000114420419035766/tv525760_454b5.htm</t>
  </si>
  <si>
    <t>www.sec.gov/Archives/edgar/data/1611746/000121390023040563/ea178296-424b5_scisparc.htm</t>
  </si>
  <si>
    <t>www.sec.gov/Archives/edgar/data/1611746/000121390023066565/ea183376-424b5_scisparc.htm</t>
  </si>
  <si>
    <t>www.sec.gov/Archives/edgar/data/1019671/000119312521101931/d110088d424b5.htm</t>
  </si>
  <si>
    <t>www.sec.gov/Archives/edgar/data/1554859/000157104914000566/t1400255-424b4.htm</t>
  </si>
  <si>
    <t>www.sec.gov/Archives/edgar/data/1737995/000149315222010109/form424b4.htm</t>
  </si>
  <si>
    <t>www.sec.gov/Archives/edgar/data/1737995/000149315223034744/form424b5.htm</t>
  </si>
  <si>
    <t>www.sec.gov/Archives/edgar/data/788611/000149315219011455/form424b5.htm</t>
  </si>
  <si>
    <t>www.sec.gov/Archives/edgar/data/1590750/000114420414038377/v381685_424b4.htm</t>
  </si>
  <si>
    <t>www.sec.gov/Archives/edgar/data/923601/000149315222015063/form424b4.htm</t>
  </si>
  <si>
    <t>www.sec.gov/Archives/edgar/data/1506439/000155335014000111/smtp_424b.htm</t>
  </si>
  <si>
    <t>www.sec.gov/Archives/edgar/data/812796/000121390017011098/f424b5103117_soligenixinc.htm</t>
  </si>
  <si>
    <t>www.sec.gov/Archives/edgar/data/1402328/000168316822001075/sunshine_424b4.htm</t>
  </si>
  <si>
    <t>www.sec.gov/Archives/edgar/data/1621672/000143774923024500/slgg20230822_424b5.htm</t>
  </si>
  <si>
    <t>www.sec.gov/Archives/edgar/data/895665/000119312512477725/d441733d424b5.htm</t>
  </si>
  <si>
    <t>www.sec.gov/Archives/edgar/data/895665/000119312512503668/d453112d424b5.htm</t>
  </si>
  <si>
    <t>www.sec.gov/Archives/edgar/data/1588084/000110465921146863/tm2134591d1_424b5.htm</t>
  </si>
  <si>
    <t>www.sec.gov/Archives/edgar/data/1588084/000110465922035227/tm229589d1_424b5.htm</t>
  </si>
  <si>
    <t>www.sec.gov/Archives/edgar/data/1611746/000121390020038492/ea130319-424b4_therapixbio.htm</t>
  </si>
  <si>
    <t>www.sec.gov/Archives/edgar/data/1430306/000138713119005112/tnxp-424b4_071619.htm</t>
  </si>
  <si>
    <t>www.sec.gov/Archives/edgar/data/1296484/000119312514229050/d717115d424b4.htm</t>
  </si>
  <si>
    <t>www.sec.gov/Archives/edgar/data/1431959/000165495420000432/trch_424b5-17862.htm</t>
  </si>
  <si>
    <t>www.sec.gov/Archives/edgar/data/1743340/000110465922121720/tm2230821d1_424b5.htm</t>
  </si>
  <si>
    <t>www.sec.gov/Archives/edgar/data/1566610/000149315223002489/form424b5.htm</t>
  </si>
  <si>
    <t>www.sec.gov/Archives/edgar/data/1829794/000168316821004744/volcon_424b4.htm</t>
  </si>
  <si>
    <t>www.sec.gov/Archives/edgar/data/1829794/000168316822000584/volcon_424b4.htm</t>
  </si>
  <si>
    <t>www.sec.gov/Archives/edgar/data/1829794/000168316823003664/volcon_424b5.htm</t>
  </si>
  <si>
    <t>www.sec.gov/Archives/edgar/data/1829794/000168316823006509/volcon_424b5.htm</t>
  </si>
  <si>
    <t>www.sec.gov/Archives/edgar/data/1829794/000168316823008244/volcon_424b4.htm</t>
  </si>
  <si>
    <t>www.sec.gov/Archives/edgar/data/1463972/000114420413042274/v351473_424b5.htm</t>
  </si>
  <si>
    <t>www.sec.gov/Archives/edgar/data/1887673/000121390022056095/ea165825-424b4_wearabledev.htm</t>
  </si>
  <si>
    <t>www.sec.gov/Archives/edgar/data/1887673/000121390023085441/ea188126-424b5_wearabledev.htm</t>
  </si>
  <si>
    <t>www.sec.gov/Archives/edgar/data/1565228/000114420416141037/v455510_424b4.htm</t>
  </si>
  <si>
    <t>www.sec.gov/Archives/edgar/data/1565228/000114420417007208/v458936_424b5.htm</t>
  </si>
  <si>
    <t>www.sec.gov/Archives/edgar/data/1565228/000114420417043925/v473587_424b5.htm</t>
  </si>
  <si>
    <t>www.sec.gov/Archives/edgar/data/1177845/000104746912009806/a2211435z424b4.htm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</si>
</sst>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8" formatCode="&quot;$&quot;#,##0"/>
  </numFmts>
  <fonts count="7" x14ac:knownFonts="1">
    <font>
      <sz val="12"/>
      <color theme="1"/>
      <name val="Garamond"/>
      <family val="2"/>
    </font>
    <font>
      <sz val="12"/>
      <color theme="1"/>
      <name val="Garamond"/>
      <family val="2"/>
    </font>
    <font>
      <b/>
      <sz val="12"/>
      <color theme="1"/>
      <name val="Garamond"/>
      <family val="1"/>
    </font>
    <font>
      <sz val="11"/>
      <color theme="1"/>
      <name val="Garamond"/>
      <family val="1"/>
    </font>
    <font>
      <u/>
      <sz val="12"/>
      <color theme="10"/>
      <name val="Garamond"/>
      <family val="2"/>
    </font>
    <font>
      <b/>
      <u/>
      <sz val="12"/>
      <color theme="10"/>
      <name val="Garamond"/>
      <family val="2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0" fontId="0" fillId="0" borderId="1" xfId="0" applyBorder="1"/>
    <xf numFmtId="14" fontId="0" fillId="0" borderId="1" xfId="0" applyNumberFormat="1" applyBorder="1"/>
    <xf numFmtId="164" fontId="0" fillId="0" borderId="1" xfId="1" applyNumberFormat="1" applyFont="1" applyBorder="1"/>
    <xf numFmtId="165" fontId="0" fillId="0" borderId="1" xfId="2" applyNumberFormat="1" applyFont="1" applyBorder="1"/>
    <xf numFmtId="164" fontId="2" fillId="0" borderId="0" xfId="0" applyNumberFormat="1" applyFont="1"/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0" fillId="0" borderId="0" xfId="0" applyAlignment="1">
      <alignment vertical="top"/>
    </xf>
    <xf numFmtId="165" fontId="0" fillId="0" borderId="0" xfId="2" applyNumberFormat="1" applyFont="1" applyBorder="1"/>
    <xf numFmtId="165" fontId="2" fillId="0" borderId="0" xfId="2" applyNumberFormat="1" applyFont="1" applyBorder="1"/>
    <xf numFmtId="0" fontId="3" fillId="0" borderId="0" xfId="0" applyFont="1"/>
    <xf numFmtId="0" fontId="4" fillId="0" borderId="0" xfId="3"/>
    <xf numFmtId="0" fontId="0" fillId="2" borderId="0" xfId="0" applyFill="1"/>
    <xf numFmtId="14" fontId="0" fillId="2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0" fontId="4" fillId="2" borderId="0" xfId="3" applyFill="1"/>
    <xf numFmtId="165" fontId="0" fillId="2" borderId="0" xfId="2" applyNumberFormat="1" applyFont="1" applyFill="1"/>
    <xf numFmtId="168" fontId="0" fillId="2" borderId="0" xfId="2" applyNumberFormat="1" applyFont="1" applyFill="1"/>
    <xf numFmtId="168" fontId="0" fillId="2" borderId="0" xfId="0" applyNumberFormat="1" applyFill="1"/>
    <xf numFmtId="0" fontId="5" fillId="2" borderId="0" xfId="3" applyFont="1" applyFill="1"/>
    <xf numFmtId="165" fontId="2" fillId="2" borderId="0" xfId="2" applyNumberFormat="1" applyFont="1" applyFill="1"/>
    <xf numFmtId="168" fontId="2" fillId="2" borderId="0" xfId="2" applyNumberFormat="1" applyFont="1" applyFill="1"/>
    <xf numFmtId="168" fontId="2" fillId="2" borderId="0" xfId="0" applyNumberFormat="1" applyFont="1" applyFill="1"/>
    <xf numFmtId="165" fontId="6" fillId="2" borderId="0" xfId="2" applyNumberFormat="1" applyFont="1" applyFill="1"/>
    <xf numFmtId="168" fontId="6" fillId="2" borderId="0" xfId="2" applyNumberFormat="1" applyFont="1" applyFill="1"/>
    <xf numFmtId="168" fontId="6" fillId="2" borderId="0" xfId="0" applyNumberFormat="1" applyFont="1" applyFill="1"/>
    <xf numFmtId="0" fontId="2" fillId="2" borderId="0" xfId="0" applyFont="1" applyFill="1"/>
    <xf numFmtId="14" fontId="0" fillId="2" borderId="0" xfId="0" applyNumberFormat="1" applyFill="1" applyBorder="1"/>
    <xf numFmtId="165" fontId="0" fillId="2" borderId="0" xfId="2" applyNumberFormat="1" applyFont="1" applyFill="1" applyBorder="1"/>
    <xf numFmtId="168" fontId="0" fillId="2" borderId="0" xfId="2" applyNumberFormat="1" applyFont="1" applyFill="1" applyBorder="1"/>
    <xf numFmtId="168" fontId="0" fillId="2" borderId="0" xfId="0" applyNumberFormat="1" applyFill="1" applyBorder="1"/>
    <xf numFmtId="14" fontId="2" fillId="2" borderId="0" xfId="0" applyNumberFormat="1" applyFont="1" applyFill="1"/>
    <xf numFmtId="14" fontId="0" fillId="2" borderId="1" xfId="0" applyNumberFormat="1" applyFill="1" applyBorder="1"/>
    <xf numFmtId="165" fontId="0" fillId="2" borderId="1" xfId="2" applyNumberFormat="1" applyFont="1" applyFill="1" applyBorder="1"/>
    <xf numFmtId="168" fontId="0" fillId="2" borderId="1" xfId="2" applyNumberFormat="1" applyFont="1" applyFill="1" applyBorder="1"/>
    <xf numFmtId="168" fontId="0" fillId="2" borderId="1" xfId="0" applyNumberFormat="1" applyFill="1" applyBorder="1"/>
    <xf numFmtId="14" fontId="2" fillId="2" borderId="0" xfId="0" applyNumberFormat="1" applyFont="1" applyFill="1" applyBorder="1"/>
    <xf numFmtId="165" fontId="2" fillId="2" borderId="0" xfId="2" applyNumberFormat="1" applyFont="1" applyFill="1" applyBorder="1"/>
    <xf numFmtId="168" fontId="2" fillId="2" borderId="0" xfId="2" applyNumberFormat="1" applyFont="1" applyFill="1" applyBorder="1"/>
    <xf numFmtId="168" fontId="2" fillId="2" borderId="0" xfId="0" applyNumberFormat="1" applyFont="1" applyFill="1" applyBorder="1"/>
    <xf numFmtId="168" fontId="2" fillId="2" borderId="1" xfId="0" applyNumberFormat="1" applyFont="1" applyFill="1" applyBorder="1" applyAlignment="1">
      <alignment horizontal="center" vertical="top"/>
    </xf>
    <xf numFmtId="168" fontId="0" fillId="2" borderId="0" xfId="1" applyNumberFormat="1" applyFont="1" applyFill="1"/>
    <xf numFmtId="168" fontId="2" fillId="2" borderId="0" xfId="1" applyNumberFormat="1" applyFont="1" applyFill="1"/>
    <xf numFmtId="168" fontId="0" fillId="2" borderId="0" xfId="1" applyNumberFormat="1" applyFont="1" applyFill="1" applyBorder="1"/>
    <xf numFmtId="168" fontId="0" fillId="2" borderId="1" xfId="1" applyNumberFormat="1" applyFont="1" applyFill="1" applyBorder="1"/>
    <xf numFmtId="168" fontId="2" fillId="2" borderId="0" xfId="1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.gov/Archives/edgar/data/1316645/000114420415069918/v426367_424b4.htm" TargetMode="External"/><Relationship Id="rId13" Type="http://schemas.openxmlformats.org/officeDocument/2006/relationships/hyperlink" Target="http://www.sec.gov/Archives/edgar/data/1644963/000110465922107456/tm2227803d1_424b4.htm" TargetMode="External"/><Relationship Id="rId18" Type="http://schemas.openxmlformats.org/officeDocument/2006/relationships/hyperlink" Target="http://www.sec.gov/Archives/edgar/data/1618500/000121390021001728/ea133198-424b5_medigusltd.htm" TargetMode="External"/><Relationship Id="rId3" Type="http://schemas.openxmlformats.org/officeDocument/2006/relationships/hyperlink" Target="http://www.sec.gov/Archives/edgar/data/1532390/000106299322011677/form424b5.htm" TargetMode="External"/><Relationship Id="rId21" Type="http://schemas.openxmlformats.org/officeDocument/2006/relationships/hyperlink" Target="http://www.sec.gov/Archives/edgar/data/1069308/000119312513477427/d642610d424b5.htm" TargetMode="External"/><Relationship Id="rId7" Type="http://schemas.openxmlformats.org/officeDocument/2006/relationships/hyperlink" Target="http://www.sec.gov/Archives/edgar/data/1750106/000149315221030717/form424b4.htm" TargetMode="External"/><Relationship Id="rId12" Type="http://schemas.openxmlformats.org/officeDocument/2006/relationships/hyperlink" Target="http://www.sec.gov/Archives/edgar/data/1167419/000107997312000922/appy_424b5.htm" TargetMode="External"/><Relationship Id="rId17" Type="http://schemas.openxmlformats.org/officeDocument/2006/relationships/hyperlink" Target="http://www.sec.gov/Archives/edgar/data/1874097/000121390021054044/f424b41021_cyngn.htm" TargetMode="External"/><Relationship Id="rId25" Type="http://schemas.openxmlformats.org/officeDocument/2006/relationships/hyperlink" Target="http://www.sec.gov/Archives/edgar/data/1430306/000138713119005112/tnxp-424b4_071619.htm" TargetMode="External"/><Relationship Id="rId2" Type="http://schemas.openxmlformats.org/officeDocument/2006/relationships/hyperlink" Target="http://www.sec.gov/Archives/edgar/data/1341235/000119312514180397/d615506d424b4.htm" TargetMode="External"/><Relationship Id="rId16" Type="http://schemas.openxmlformats.org/officeDocument/2006/relationships/hyperlink" Target="http://www.sec.gov/Archives/edgar/data/1888151/000149315223024873/form424b5.htm" TargetMode="External"/><Relationship Id="rId20" Type="http://schemas.openxmlformats.org/officeDocument/2006/relationships/hyperlink" Target="http://www.sec.gov/Archives/edgar/data/1378140/000114420417023091/v465247_424b4.htm" TargetMode="External"/><Relationship Id="rId1" Type="http://schemas.openxmlformats.org/officeDocument/2006/relationships/hyperlink" Target="http://www.sec.gov/Archives/edgar/data/1100397/000114420413055660/v357522_424b5.htm" TargetMode="External"/><Relationship Id="rId6" Type="http://schemas.openxmlformats.org/officeDocument/2006/relationships/hyperlink" Target="http://www.sec.gov/Archives/edgar/data/1750106/000149315221018070/form424b4.htm" TargetMode="External"/><Relationship Id="rId11" Type="http://schemas.openxmlformats.org/officeDocument/2006/relationships/hyperlink" Target="http://www.sec.gov/Archives/edgar/data/1811109/000160706223000507/auvi111423form424b4.htm" TargetMode="External"/><Relationship Id="rId24" Type="http://schemas.openxmlformats.org/officeDocument/2006/relationships/hyperlink" Target="http://www.sec.gov/Archives/edgar/data/1362959/000114420412030333/v313737_424b5.htm" TargetMode="External"/><Relationship Id="rId5" Type="http://schemas.openxmlformats.org/officeDocument/2006/relationships/hyperlink" Target="http://www.sec.gov/Archives/edgar/data/1750106/000149315221011146/form424b4.htm" TargetMode="External"/><Relationship Id="rId15" Type="http://schemas.openxmlformats.org/officeDocument/2006/relationships/hyperlink" Target="http://www.sec.gov/Archives/edgar/data/1611747/000121390021005818/f424b50121_biondvaxpharma.htm" TargetMode="External"/><Relationship Id="rId23" Type="http://schemas.openxmlformats.org/officeDocument/2006/relationships/hyperlink" Target="http://www.sec.gov/Archives/edgar/data/1362959/000114420412021239/v309184_424b5.htm" TargetMode="External"/><Relationship Id="rId10" Type="http://schemas.openxmlformats.org/officeDocument/2006/relationships/hyperlink" Target="http://www.sec.gov/Archives/edgar/data/1811109/000160706223000337/auvi062023form424b4.htm" TargetMode="External"/><Relationship Id="rId19" Type="http://schemas.openxmlformats.org/officeDocument/2006/relationships/hyperlink" Target="http://www.sec.gov/Archives/edgar/data/1338095/000157104914000390/t1400182-424b4.htm" TargetMode="External"/><Relationship Id="rId4" Type="http://schemas.openxmlformats.org/officeDocument/2006/relationships/hyperlink" Target="http://www.sec.gov/Archives/edgar/data/1750106/000149315223003892/form424b5.htm" TargetMode="External"/><Relationship Id="rId9" Type="http://schemas.openxmlformats.org/officeDocument/2006/relationships/hyperlink" Target="http://www.sec.gov/Archives/edgar/data/1378706/000114420414046544/v385224_424b5.htm" TargetMode="External"/><Relationship Id="rId14" Type="http://schemas.openxmlformats.org/officeDocument/2006/relationships/hyperlink" Target="http://www.sec.gov/Archives/edgar/data/1611747/000121390015003603/f424a050715_biondvax.htm" TargetMode="External"/><Relationship Id="rId22" Type="http://schemas.openxmlformats.org/officeDocument/2006/relationships/hyperlink" Target="http://www.sec.gov/Archives/edgar/data/1743905/000121390022017447/ea157812-424b4_railvisio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8D01-7EAB-4C0A-B281-2D18F7B94B41}">
  <dimension ref="A1:H189"/>
  <sheetViews>
    <sheetView workbookViewId="0">
      <pane ySplit="1" topLeftCell="A2" activePane="bottomLeft" state="frozen"/>
      <selection pane="bottomLeft" activeCell="F9" sqref="F9"/>
    </sheetView>
  </sheetViews>
  <sheetFormatPr defaultRowHeight="15.5" x14ac:dyDescent="0.35"/>
  <cols>
    <col min="1" max="2" width="0" hidden="1" customWidth="1"/>
    <col min="3" max="3" width="50.08984375" bestFit="1" customWidth="1"/>
    <col min="4" max="4" width="10.90625" style="2" bestFit="1" customWidth="1"/>
    <col min="5" max="5" width="17.36328125" customWidth="1"/>
    <col min="6" max="6" width="20" customWidth="1"/>
    <col min="7" max="7" width="20.453125" customWidth="1"/>
    <col min="8" max="8" width="9.90625" bestFit="1" customWidth="1"/>
  </cols>
  <sheetData>
    <row r="1" spans="1:8" s="12" customFormat="1" ht="30" customHeight="1" x14ac:dyDescent="0.35">
      <c r="C1" s="10" t="s">
        <v>120</v>
      </c>
      <c r="D1" s="11" t="s">
        <v>114</v>
      </c>
      <c r="E1" s="10" t="s">
        <v>115</v>
      </c>
      <c r="F1" s="10" t="s">
        <v>118</v>
      </c>
      <c r="G1" s="10" t="s">
        <v>121</v>
      </c>
      <c r="H1" s="10" t="s">
        <v>116</v>
      </c>
    </row>
    <row r="2" spans="1:8" x14ac:dyDescent="0.35">
      <c r="A2" s="15" t="s">
        <v>0</v>
      </c>
      <c r="B2" s="15" t="s">
        <v>122</v>
      </c>
      <c r="C2" s="16" t="str">
        <f>HYPERLINK(B2,A2)</f>
        <v>Avinger Inc</v>
      </c>
      <c r="D2" s="2">
        <v>44224</v>
      </c>
      <c r="E2" s="3">
        <v>14400000</v>
      </c>
      <c r="F2" s="3">
        <v>1152000</v>
      </c>
      <c r="G2" s="4">
        <f>F2/E2</f>
        <v>0.08</v>
      </c>
    </row>
    <row r="3" spans="1:8" x14ac:dyDescent="0.35">
      <c r="A3" s="15" t="s">
        <v>1</v>
      </c>
      <c r="B3" s="15" t="s">
        <v>123</v>
      </c>
      <c r="C3" s="16" t="str">
        <f t="shared" ref="C3:C66" si="0">HYPERLINK(B3,A3)</f>
        <v>Farmmi, Inc.</v>
      </c>
      <c r="D3" s="2">
        <v>44452</v>
      </c>
      <c r="E3" s="3">
        <v>80990062.739999995</v>
      </c>
      <c r="F3" s="3">
        <v>6076318.3300000001</v>
      </c>
      <c r="G3" s="4">
        <f t="shared" ref="G3:G66" si="1">F3/E3</f>
        <v>7.5025479971618556E-2</v>
      </c>
    </row>
    <row r="4" spans="1:8" x14ac:dyDescent="0.35">
      <c r="A4" s="15" t="s">
        <v>2</v>
      </c>
      <c r="B4" s="15" t="s">
        <v>124</v>
      </c>
      <c r="C4" s="16" t="str">
        <f t="shared" si="0"/>
        <v>Nisun International Enterprise Development Group Co., Ltd</v>
      </c>
      <c r="D4" s="2">
        <v>44545</v>
      </c>
      <c r="E4" s="3">
        <v>76991700</v>
      </c>
      <c r="F4" s="3">
        <v>5775000</v>
      </c>
      <c r="G4" s="4">
        <f t="shared" si="1"/>
        <v>7.5008085287115361E-2</v>
      </c>
    </row>
    <row r="5" spans="1:8" x14ac:dyDescent="0.35">
      <c r="A5" s="15" t="s">
        <v>3</v>
      </c>
      <c r="B5" s="15" t="s">
        <v>125</v>
      </c>
      <c r="C5" s="16" t="str">
        <f t="shared" si="0"/>
        <v>Meten Holding Group Ltd.</v>
      </c>
      <c r="D5" s="2">
        <v>44440</v>
      </c>
      <c r="E5" s="3">
        <v>59982250</v>
      </c>
      <c r="F5" s="3">
        <v>4200000</v>
      </c>
      <c r="G5" s="4">
        <f t="shared" si="1"/>
        <v>7.0020714461361488E-2</v>
      </c>
    </row>
    <row r="6" spans="1:8" x14ac:dyDescent="0.35">
      <c r="A6" s="15" t="s">
        <v>4</v>
      </c>
      <c r="B6" s="15" t="s">
        <v>126</v>
      </c>
      <c r="C6" s="16" t="str">
        <f t="shared" si="0"/>
        <v>DOCUMENT SECURITY SYSTEMS INC</v>
      </c>
      <c r="D6" s="2">
        <v>44361</v>
      </c>
      <c r="E6" s="3">
        <v>43500000</v>
      </c>
      <c r="F6" s="3">
        <v>3479999.9999999995</v>
      </c>
      <c r="G6" s="4">
        <f t="shared" si="1"/>
        <v>7.9999999999999988E-2</v>
      </c>
    </row>
    <row r="7" spans="1:8" x14ac:dyDescent="0.35">
      <c r="A7" s="15" t="s">
        <v>1</v>
      </c>
      <c r="B7" s="15" t="s">
        <v>127</v>
      </c>
      <c r="C7" s="16" t="str">
        <f t="shared" si="0"/>
        <v>Farmmi, Inc.</v>
      </c>
      <c r="D7" s="2">
        <v>44314</v>
      </c>
      <c r="E7" s="3">
        <v>42000000</v>
      </c>
      <c r="F7" s="3">
        <v>3255000</v>
      </c>
      <c r="G7" s="4">
        <f t="shared" si="1"/>
        <v>7.7499999999999999E-2</v>
      </c>
    </row>
    <row r="8" spans="1:8" x14ac:dyDescent="0.35">
      <c r="A8" s="15" t="s">
        <v>5</v>
      </c>
      <c r="B8" s="15" t="s">
        <v>128</v>
      </c>
      <c r="C8" s="16" t="str">
        <f t="shared" si="0"/>
        <v>Meten EdtechX Education Group Ltd.</v>
      </c>
      <c r="D8" s="2">
        <v>44340</v>
      </c>
      <c r="E8" s="3">
        <v>40000000</v>
      </c>
      <c r="F8" s="3">
        <v>2800000.0000000005</v>
      </c>
      <c r="G8" s="4">
        <f t="shared" si="1"/>
        <v>7.0000000000000007E-2</v>
      </c>
    </row>
    <row r="9" spans="1:8" x14ac:dyDescent="0.35">
      <c r="A9" s="15" t="s">
        <v>6</v>
      </c>
      <c r="B9" s="15" t="s">
        <v>129</v>
      </c>
      <c r="C9" s="16" t="str">
        <f t="shared" si="0"/>
        <v>NephroGenex, Inc.</v>
      </c>
      <c r="D9" s="2">
        <v>41681</v>
      </c>
      <c r="E9" s="3">
        <v>37200000</v>
      </c>
      <c r="F9" s="3">
        <v>2976000</v>
      </c>
      <c r="G9" s="4">
        <f t="shared" si="1"/>
        <v>0.08</v>
      </c>
    </row>
    <row r="10" spans="1:8" x14ac:dyDescent="0.35">
      <c r="A10" s="15" t="s">
        <v>7</v>
      </c>
      <c r="B10" s="15" t="s">
        <v>130</v>
      </c>
      <c r="C10" s="16" t="str">
        <f t="shared" si="0"/>
        <v>GigaCloud Technology Inc</v>
      </c>
      <c r="D10" s="2">
        <v>44790</v>
      </c>
      <c r="E10" s="3">
        <v>36015000</v>
      </c>
      <c r="F10" s="3">
        <v>2881200</v>
      </c>
      <c r="G10" s="4">
        <f t="shared" si="1"/>
        <v>0.08</v>
      </c>
    </row>
    <row r="11" spans="1:8" x14ac:dyDescent="0.35">
      <c r="A11" s="15" t="s">
        <v>4</v>
      </c>
      <c r="B11" s="15" t="s">
        <v>131</v>
      </c>
      <c r="C11" s="16" t="str">
        <f t="shared" si="0"/>
        <v>DOCUMENT SECURITY SYSTEMS INC</v>
      </c>
      <c r="D11" s="2">
        <v>44231</v>
      </c>
      <c r="E11" s="3">
        <v>34494168.799999997</v>
      </c>
      <c r="F11" s="3">
        <v>2932004.3479999993</v>
      </c>
      <c r="G11" s="4">
        <f t="shared" si="1"/>
        <v>8.4999999999999992E-2</v>
      </c>
    </row>
    <row r="12" spans="1:8" x14ac:dyDescent="0.35">
      <c r="A12" s="15" t="s">
        <v>8</v>
      </c>
      <c r="B12" s="15" t="s">
        <v>132</v>
      </c>
      <c r="C12" s="16" t="str">
        <f t="shared" si="0"/>
        <v>Jupiter Wellness, Inc.</v>
      </c>
      <c r="D12" s="2">
        <v>44398</v>
      </c>
      <c r="E12" s="3">
        <v>32499997.600000001</v>
      </c>
      <c r="F12" s="3">
        <v>2681249.8020000001</v>
      </c>
      <c r="G12" s="4">
        <f t="shared" si="1"/>
        <v>8.2500000000000004E-2</v>
      </c>
      <c r="H12" t="s">
        <v>117</v>
      </c>
    </row>
    <row r="13" spans="1:8" x14ac:dyDescent="0.35">
      <c r="A13" s="15" t="s">
        <v>9</v>
      </c>
      <c r="B13" s="15" t="s">
        <v>133</v>
      </c>
      <c r="C13" s="16" t="str">
        <f t="shared" si="0"/>
        <v>Alset EHome International Inc.</v>
      </c>
      <c r="D13" s="2">
        <v>44326</v>
      </c>
      <c r="E13" s="3">
        <v>31983890</v>
      </c>
      <c r="F13" s="3">
        <v>2478752</v>
      </c>
      <c r="G13" s="4">
        <f t="shared" si="1"/>
        <v>7.7500016414513678E-2</v>
      </c>
      <c r="H13" t="s">
        <v>117</v>
      </c>
    </row>
    <row r="14" spans="1:8" x14ac:dyDescent="0.35">
      <c r="A14" s="15" t="s">
        <v>9</v>
      </c>
      <c r="B14" s="15" t="s">
        <v>134</v>
      </c>
      <c r="C14" s="16" t="str">
        <f t="shared" si="0"/>
        <v>Alset EHome International Inc.</v>
      </c>
      <c r="D14" s="2">
        <v>44404</v>
      </c>
      <c r="E14" s="3">
        <v>31902297</v>
      </c>
      <c r="F14" s="3">
        <v>2720000</v>
      </c>
      <c r="G14" s="4">
        <f t="shared" si="1"/>
        <v>8.5260318402778326E-2</v>
      </c>
    </row>
    <row r="15" spans="1:8" x14ac:dyDescent="0.35">
      <c r="A15" s="15" t="s">
        <v>9</v>
      </c>
      <c r="B15" s="15" t="s">
        <v>135</v>
      </c>
      <c r="C15" s="16" t="str">
        <f t="shared" si="0"/>
        <v>Alset EHome International Inc.</v>
      </c>
      <c r="D15" s="2">
        <v>44535</v>
      </c>
      <c r="E15" s="3">
        <v>29968923</v>
      </c>
      <c r="F15" s="3">
        <v>2400000</v>
      </c>
      <c r="G15" s="4">
        <f t="shared" si="1"/>
        <v>8.0082957936126034E-2</v>
      </c>
    </row>
    <row r="16" spans="1:8" x14ac:dyDescent="0.35">
      <c r="A16" s="15" t="s">
        <v>10</v>
      </c>
      <c r="B16" s="15" t="s">
        <v>136</v>
      </c>
      <c r="C16" s="16" t="str">
        <f t="shared" si="0"/>
        <v>Rosetta Genomics Ltd.</v>
      </c>
      <c r="D16" s="2">
        <v>41123</v>
      </c>
      <c r="E16" s="3">
        <v>27500000</v>
      </c>
      <c r="F16" s="3">
        <v>2200000</v>
      </c>
      <c r="G16" s="4">
        <f t="shared" si="1"/>
        <v>0.08</v>
      </c>
    </row>
    <row r="17" spans="1:8" x14ac:dyDescent="0.35">
      <c r="A17" s="15" t="s">
        <v>11</v>
      </c>
      <c r="B17" s="15" t="s">
        <v>137</v>
      </c>
      <c r="C17" s="16" t="str">
        <f t="shared" si="0"/>
        <v>Greenwich LifeSciences, Inc.</v>
      </c>
      <c r="D17" s="2">
        <v>44182</v>
      </c>
      <c r="E17" s="3">
        <v>26400000</v>
      </c>
      <c r="F17" s="3">
        <v>2376000</v>
      </c>
      <c r="G17" s="4">
        <f t="shared" si="1"/>
        <v>0.09</v>
      </c>
    </row>
    <row r="18" spans="1:8" x14ac:dyDescent="0.35">
      <c r="A18" s="15" t="s">
        <v>12</v>
      </c>
      <c r="B18" s="15" t="s">
        <v>138</v>
      </c>
      <c r="C18" s="16" t="str">
        <f t="shared" si="0"/>
        <v>Cyngn, Inc.</v>
      </c>
      <c r="D18" s="2">
        <v>44488</v>
      </c>
      <c r="E18" s="3">
        <v>26250000</v>
      </c>
      <c r="F18" s="3">
        <v>2100000</v>
      </c>
      <c r="G18" s="4">
        <f t="shared" si="1"/>
        <v>0.08</v>
      </c>
    </row>
    <row r="19" spans="1:8" x14ac:dyDescent="0.35">
      <c r="A19" s="15" t="s">
        <v>4</v>
      </c>
      <c r="B19" s="15" t="s">
        <v>139</v>
      </c>
      <c r="C19" s="16" t="str">
        <f t="shared" si="0"/>
        <v>DOCUMENT SECURITY SYSTEMS INC</v>
      </c>
      <c r="D19" s="2">
        <v>44215</v>
      </c>
      <c r="E19" s="3">
        <v>24000000</v>
      </c>
      <c r="F19" s="3">
        <v>2159999.9999999995</v>
      </c>
      <c r="G19" s="4">
        <f t="shared" si="1"/>
        <v>8.9999999999999983E-2</v>
      </c>
    </row>
    <row r="20" spans="1:8" x14ac:dyDescent="0.35">
      <c r="A20" s="15" t="s">
        <v>13</v>
      </c>
      <c r="B20" s="15" t="s">
        <v>140</v>
      </c>
      <c r="C20" s="16" t="str">
        <f t="shared" si="0"/>
        <v>Advaxis, Inc.</v>
      </c>
      <c r="D20" s="2">
        <v>41563</v>
      </c>
      <c r="E20" s="3">
        <v>23002875</v>
      </c>
      <c r="F20" s="3">
        <v>1840229.75</v>
      </c>
      <c r="G20" s="4">
        <f t="shared" si="1"/>
        <v>7.9999989131793306E-2</v>
      </c>
      <c r="H20" t="s">
        <v>117</v>
      </c>
    </row>
    <row r="21" spans="1:8" x14ac:dyDescent="0.35">
      <c r="A21" s="15" t="s">
        <v>14</v>
      </c>
      <c r="B21" s="15" t="s">
        <v>141</v>
      </c>
      <c r="C21" s="16" t="str">
        <f t="shared" si="0"/>
        <v>RITTER PHARMACEUTICALS INC</v>
      </c>
      <c r="D21" s="2">
        <v>43007</v>
      </c>
      <c r="E21" s="3">
        <v>23000000</v>
      </c>
      <c r="F21" s="3">
        <v>1609999.9999999998</v>
      </c>
      <c r="G21" s="4">
        <f t="shared" si="1"/>
        <v>6.9999999999999993E-2</v>
      </c>
      <c r="H21" t="s">
        <v>117</v>
      </c>
    </row>
    <row r="22" spans="1:8" x14ac:dyDescent="0.35">
      <c r="A22" s="15" t="s">
        <v>15</v>
      </c>
      <c r="B22" s="15" t="s">
        <v>142</v>
      </c>
      <c r="C22" s="16" t="str">
        <f t="shared" si="0"/>
        <v>MediWound Ltd.</v>
      </c>
      <c r="D22" s="2">
        <v>42997</v>
      </c>
      <c r="E22" s="3">
        <v>22000000</v>
      </c>
      <c r="F22" s="3">
        <v>1320000</v>
      </c>
      <c r="G22" s="4">
        <f t="shared" si="1"/>
        <v>0.06</v>
      </c>
    </row>
    <row r="23" spans="1:8" x14ac:dyDescent="0.35">
      <c r="A23" s="15" t="s">
        <v>3</v>
      </c>
      <c r="B23" s="15" t="s">
        <v>143</v>
      </c>
      <c r="C23" s="16" t="str">
        <f t="shared" si="0"/>
        <v>Meten Holding Group Ltd.</v>
      </c>
      <c r="D23" s="2">
        <v>44509</v>
      </c>
      <c r="E23" s="3">
        <v>20000000</v>
      </c>
      <c r="F23" s="3">
        <v>1400000.0000000002</v>
      </c>
      <c r="G23" s="4">
        <f t="shared" si="1"/>
        <v>7.0000000000000007E-2</v>
      </c>
    </row>
    <row r="24" spans="1:8" x14ac:dyDescent="0.35">
      <c r="A24" s="15" t="s">
        <v>16</v>
      </c>
      <c r="B24" s="15" t="s">
        <v>144</v>
      </c>
      <c r="C24" s="16" t="str">
        <f t="shared" si="0"/>
        <v>Volcon, Inc.</v>
      </c>
      <c r="D24" s="2">
        <v>44589</v>
      </c>
      <c r="E24" s="3">
        <v>20000000</v>
      </c>
      <c r="F24" s="3">
        <v>1800000</v>
      </c>
      <c r="G24" s="4">
        <f t="shared" si="1"/>
        <v>0.09</v>
      </c>
    </row>
    <row r="25" spans="1:8" x14ac:dyDescent="0.35">
      <c r="A25" s="15" t="s">
        <v>17</v>
      </c>
      <c r="B25" s="15" t="s">
        <v>145</v>
      </c>
      <c r="C25" s="16" t="str">
        <f t="shared" si="0"/>
        <v>SEACHANGE INTERNATIONAL INC</v>
      </c>
      <c r="D25" s="2">
        <v>44285</v>
      </c>
      <c r="E25" s="3">
        <v>19098445</v>
      </c>
      <c r="F25" s="3">
        <v>1241399</v>
      </c>
      <c r="G25" s="4">
        <f t="shared" si="1"/>
        <v>6.500000392702128E-2</v>
      </c>
    </row>
    <row r="26" spans="1:8" x14ac:dyDescent="0.35">
      <c r="A26" s="15" t="s">
        <v>18</v>
      </c>
      <c r="B26" s="15" t="s">
        <v>146</v>
      </c>
      <c r="C26" s="16" t="str">
        <f t="shared" si="0"/>
        <v>Opexa Therapeutics, Inc.</v>
      </c>
      <c r="D26" s="2">
        <v>41493</v>
      </c>
      <c r="E26" s="3">
        <v>18000000</v>
      </c>
      <c r="F26" s="3">
        <v>1260000.0000000002</v>
      </c>
      <c r="G26" s="4">
        <f t="shared" si="1"/>
        <v>7.0000000000000007E-2</v>
      </c>
    </row>
    <row r="27" spans="1:8" x14ac:dyDescent="0.35">
      <c r="A27" s="15" t="s">
        <v>16</v>
      </c>
      <c r="B27" s="15" t="s">
        <v>147</v>
      </c>
      <c r="C27" s="16" t="str">
        <f t="shared" si="0"/>
        <v>Volcon, Inc.</v>
      </c>
      <c r="D27" s="2">
        <v>45246</v>
      </c>
      <c r="E27" s="3">
        <v>17999604</v>
      </c>
      <c r="F27" s="3">
        <v>1619964.3599999999</v>
      </c>
      <c r="G27" s="4">
        <f t="shared" si="1"/>
        <v>0.09</v>
      </c>
      <c r="H27" t="s">
        <v>117</v>
      </c>
    </row>
    <row r="28" spans="1:8" x14ac:dyDescent="0.35">
      <c r="A28" s="15" t="s">
        <v>16</v>
      </c>
      <c r="B28" s="15" t="s">
        <v>148</v>
      </c>
      <c r="C28" s="16" t="str">
        <f t="shared" si="0"/>
        <v>Volcon, Inc.</v>
      </c>
      <c r="D28" s="2">
        <v>44474</v>
      </c>
      <c r="E28" s="3">
        <v>16637500</v>
      </c>
      <c r="F28" s="3">
        <v>1497375</v>
      </c>
      <c r="G28" s="4">
        <f t="shared" si="1"/>
        <v>0.09</v>
      </c>
    </row>
    <row r="29" spans="1:8" x14ac:dyDescent="0.35">
      <c r="A29" s="15" t="s">
        <v>19</v>
      </c>
      <c r="B29" s="15" t="s">
        <v>149</v>
      </c>
      <c r="C29" s="16" t="str">
        <f t="shared" si="0"/>
        <v>Inspira Technologies OXY B.H.N. Ltd</v>
      </c>
      <c r="D29" s="2">
        <v>44390</v>
      </c>
      <c r="E29" s="3">
        <v>16029091</v>
      </c>
      <c r="F29" s="3">
        <v>1442618.19</v>
      </c>
      <c r="G29" s="4">
        <f t="shared" si="1"/>
        <v>0.09</v>
      </c>
      <c r="H29" t="s">
        <v>117</v>
      </c>
    </row>
    <row r="30" spans="1:8" x14ac:dyDescent="0.35">
      <c r="A30" s="15" t="s">
        <v>20</v>
      </c>
      <c r="B30" s="15" t="s">
        <v>150</v>
      </c>
      <c r="C30" s="16" t="str">
        <f t="shared" si="0"/>
        <v>Sharps Technology Inc.</v>
      </c>
      <c r="D30" s="2">
        <v>44664</v>
      </c>
      <c r="E30" s="3">
        <v>15937500</v>
      </c>
      <c r="F30" s="3">
        <v>1434375</v>
      </c>
      <c r="G30" s="4">
        <f t="shared" si="1"/>
        <v>0.09</v>
      </c>
      <c r="H30" t="s">
        <v>117</v>
      </c>
    </row>
    <row r="31" spans="1:8" x14ac:dyDescent="0.35">
      <c r="A31" s="15" t="s">
        <v>21</v>
      </c>
      <c r="B31" s="15" t="s">
        <v>151</v>
      </c>
      <c r="C31" s="16" t="str">
        <f t="shared" si="0"/>
        <v>Wearable Devices Ltd.</v>
      </c>
      <c r="D31" s="2">
        <v>44816</v>
      </c>
      <c r="E31" s="3">
        <v>15937500</v>
      </c>
      <c r="F31" s="3">
        <v>1274999.9999999998</v>
      </c>
      <c r="G31" s="4">
        <f t="shared" si="1"/>
        <v>7.9999999999999988E-2</v>
      </c>
      <c r="H31" t="s">
        <v>117</v>
      </c>
    </row>
    <row r="32" spans="1:8" x14ac:dyDescent="0.35">
      <c r="A32" s="15" t="s">
        <v>22</v>
      </c>
      <c r="B32" s="15" t="s">
        <v>152</v>
      </c>
      <c r="C32" s="16" t="str">
        <f t="shared" si="0"/>
        <v>ORAMED PHARMACEUTICALS INC.</v>
      </c>
      <c r="D32" s="2">
        <v>41632</v>
      </c>
      <c r="E32" s="3">
        <v>15800000</v>
      </c>
      <c r="F32" s="3">
        <v>790000</v>
      </c>
      <c r="G32" s="4">
        <f t="shared" si="1"/>
        <v>0.05</v>
      </c>
    </row>
    <row r="33" spans="1:8" x14ac:dyDescent="0.35">
      <c r="A33" s="15" t="s">
        <v>23</v>
      </c>
      <c r="B33" s="15" t="s">
        <v>153</v>
      </c>
      <c r="C33" s="16" t="str">
        <f t="shared" si="0"/>
        <v>Rail Vision Ltd.</v>
      </c>
      <c r="D33" s="2">
        <v>44650</v>
      </c>
      <c r="E33" s="3">
        <v>15641305</v>
      </c>
      <c r="F33" s="3">
        <v>1251304.4000000001</v>
      </c>
      <c r="G33" s="4">
        <f t="shared" si="1"/>
        <v>8.0000000000000016E-2</v>
      </c>
      <c r="H33" t="s">
        <v>117</v>
      </c>
    </row>
    <row r="34" spans="1:8" x14ac:dyDescent="0.35">
      <c r="A34" s="15" t="s">
        <v>24</v>
      </c>
      <c r="B34" s="15" t="s">
        <v>154</v>
      </c>
      <c r="C34" s="16" t="str">
        <f t="shared" si="0"/>
        <v>Maris Tech Ltd.</v>
      </c>
      <c r="D34" s="2">
        <v>44593</v>
      </c>
      <c r="E34" s="3">
        <v>15541993.4</v>
      </c>
      <c r="F34" s="3">
        <v>1165649.5049999999</v>
      </c>
      <c r="G34" s="4">
        <f t="shared" si="1"/>
        <v>7.4999999999999997E-2</v>
      </c>
      <c r="H34" t="s">
        <v>117</v>
      </c>
    </row>
    <row r="35" spans="1:8" x14ac:dyDescent="0.35">
      <c r="A35" s="15" t="s">
        <v>25</v>
      </c>
      <c r="B35" s="15" t="s">
        <v>155</v>
      </c>
      <c r="C35" s="16" t="str">
        <f t="shared" si="0"/>
        <v>Bruush Oral Care Inc.</v>
      </c>
      <c r="D35" s="2">
        <v>44776</v>
      </c>
      <c r="E35" s="3">
        <v>15510764</v>
      </c>
      <c r="F35" s="3">
        <v>1085754</v>
      </c>
      <c r="G35" s="4">
        <f t="shared" si="1"/>
        <v>7.0000033525105532E-2</v>
      </c>
      <c r="H35" t="s">
        <v>117</v>
      </c>
    </row>
    <row r="36" spans="1:8" x14ac:dyDescent="0.35">
      <c r="A36" s="15" t="s">
        <v>26</v>
      </c>
      <c r="B36" s="15" t="s">
        <v>156</v>
      </c>
      <c r="C36" s="16" t="str">
        <f t="shared" si="0"/>
        <v>Jeffs' Brands Ltd</v>
      </c>
      <c r="D36" s="2">
        <v>44798</v>
      </c>
      <c r="E36" s="3">
        <v>15464687.699999999</v>
      </c>
      <c r="F36" s="3">
        <v>1391821.8929999997</v>
      </c>
      <c r="G36" s="4">
        <f t="shared" si="1"/>
        <v>8.9999999999999983E-2</v>
      </c>
      <c r="H36" t="s">
        <v>117</v>
      </c>
    </row>
    <row r="37" spans="1:8" x14ac:dyDescent="0.35">
      <c r="A37" s="15" t="s">
        <v>27</v>
      </c>
      <c r="B37" s="15" t="s">
        <v>157</v>
      </c>
      <c r="C37" s="16" t="str">
        <f t="shared" si="0"/>
        <v>TOP SHIPS INC.</v>
      </c>
      <c r="D37" s="2">
        <v>41796</v>
      </c>
      <c r="E37" s="3">
        <v>15000037.5</v>
      </c>
      <c r="F37" s="3">
        <v>1050002</v>
      </c>
      <c r="G37" s="4">
        <f t="shared" si="1"/>
        <v>6.9999958333437501E-2</v>
      </c>
      <c r="H37" t="s">
        <v>117</v>
      </c>
    </row>
    <row r="38" spans="1:8" x14ac:dyDescent="0.35">
      <c r="A38" s="15" t="s">
        <v>28</v>
      </c>
      <c r="B38" s="15" t="s">
        <v>158</v>
      </c>
      <c r="C38" s="16" t="str">
        <f t="shared" si="0"/>
        <v>Molecular Data Inc.</v>
      </c>
      <c r="D38" s="2">
        <v>44456</v>
      </c>
      <c r="E38" s="3">
        <v>14998391.550000001</v>
      </c>
      <c r="F38" s="3">
        <v>1199871.324</v>
      </c>
      <c r="G38" s="4">
        <f t="shared" si="1"/>
        <v>0.08</v>
      </c>
      <c r="H38" t="s">
        <v>117</v>
      </c>
    </row>
    <row r="39" spans="1:8" x14ac:dyDescent="0.35">
      <c r="A39" s="15" t="s">
        <v>29</v>
      </c>
      <c r="B39" s="15" t="s">
        <v>159</v>
      </c>
      <c r="C39" s="16" t="str">
        <f t="shared" si="0"/>
        <v>TuanChe Ltd</v>
      </c>
      <c r="D39" s="2">
        <v>44886</v>
      </c>
      <c r="E39" s="3">
        <v>14998201</v>
      </c>
      <c r="F39" s="3">
        <v>1200000</v>
      </c>
      <c r="G39" s="4">
        <f t="shared" si="1"/>
        <v>8.000959581752505E-2</v>
      </c>
      <c r="H39" t="s">
        <v>117</v>
      </c>
    </row>
    <row r="40" spans="1:8" x14ac:dyDescent="0.35">
      <c r="A40" s="15" t="s">
        <v>30</v>
      </c>
      <c r="B40" s="15" t="s">
        <v>160</v>
      </c>
      <c r="C40" s="16" t="str">
        <f t="shared" si="0"/>
        <v>INVIVO THERAPEUTICS HOLDINGS CORP.</v>
      </c>
      <c r="D40" s="2">
        <v>41765</v>
      </c>
      <c r="E40" s="3">
        <v>14001311</v>
      </c>
      <c r="F40" s="3">
        <v>1120105.1099999999</v>
      </c>
      <c r="G40" s="4">
        <f t="shared" si="1"/>
        <v>8.0000016427033138E-2</v>
      </c>
      <c r="H40" t="s">
        <v>117</v>
      </c>
    </row>
    <row r="41" spans="1:8" x14ac:dyDescent="0.35">
      <c r="A41" s="15" t="s">
        <v>31</v>
      </c>
      <c r="B41" s="15" t="s">
        <v>161</v>
      </c>
      <c r="C41" s="16" t="str">
        <f t="shared" si="0"/>
        <v>TANTECH HOLDINGS LTD</v>
      </c>
      <c r="D41" s="2">
        <v>44536</v>
      </c>
      <c r="E41" s="3">
        <v>13728331</v>
      </c>
      <c r="F41" s="3">
        <v>1029624.825</v>
      </c>
      <c r="G41" s="4">
        <f t="shared" si="1"/>
        <v>7.4999999999999997E-2</v>
      </c>
    </row>
    <row r="42" spans="1:8" x14ac:dyDescent="0.35">
      <c r="A42" s="15" t="s">
        <v>32</v>
      </c>
      <c r="B42" s="15" t="s">
        <v>162</v>
      </c>
      <c r="C42" s="16" t="str">
        <f t="shared" si="0"/>
        <v>Kaspien Holdings Inc.</v>
      </c>
      <c r="D42" s="2">
        <v>44271</v>
      </c>
      <c r="E42" s="3">
        <v>13539500</v>
      </c>
      <c r="F42" s="3">
        <v>947764.99999999988</v>
      </c>
      <c r="G42" s="4">
        <f t="shared" si="1"/>
        <v>6.9999999999999993E-2</v>
      </c>
    </row>
    <row r="43" spans="1:8" x14ac:dyDescent="0.35">
      <c r="A43" s="15" t="s">
        <v>33</v>
      </c>
      <c r="B43" s="15" t="s">
        <v>163</v>
      </c>
      <c r="C43" s="16" t="str">
        <f t="shared" si="0"/>
        <v>Medigus Ltd.</v>
      </c>
      <c r="D43" s="2">
        <v>44166</v>
      </c>
      <c r="E43" s="3">
        <v>12990239</v>
      </c>
      <c r="F43" s="3">
        <v>909316.72999999986</v>
      </c>
      <c r="G43" s="4">
        <f t="shared" si="1"/>
        <v>6.9999999999999993E-2</v>
      </c>
    </row>
    <row r="44" spans="1:8" x14ac:dyDescent="0.35">
      <c r="A44" s="15" t="s">
        <v>34</v>
      </c>
      <c r="B44" s="15" t="s">
        <v>164</v>
      </c>
      <c r="C44" s="16" t="str">
        <f t="shared" si="0"/>
        <v>Cellectar Biosciences, Inc.</v>
      </c>
      <c r="D44" s="2">
        <v>41865</v>
      </c>
      <c r="E44" s="3">
        <v>12533332</v>
      </c>
      <c r="F44" s="3">
        <v>1002666.32</v>
      </c>
      <c r="G44" s="4">
        <f t="shared" si="1"/>
        <v>7.9999980851061789E-2</v>
      </c>
      <c r="H44" t="s">
        <v>117</v>
      </c>
    </row>
    <row r="45" spans="1:8" x14ac:dyDescent="0.35">
      <c r="A45" s="15" t="s">
        <v>35</v>
      </c>
      <c r="B45" s="15" t="s">
        <v>165</v>
      </c>
      <c r="C45" s="16" t="str">
        <f t="shared" si="0"/>
        <v>NuZee, Inc.</v>
      </c>
      <c r="D45" s="2">
        <v>44274</v>
      </c>
      <c r="E45" s="3">
        <v>12499997</v>
      </c>
      <c r="F45" s="3">
        <v>999999.76</v>
      </c>
      <c r="G45" s="4">
        <f t="shared" si="1"/>
        <v>0.08</v>
      </c>
      <c r="H45" t="s">
        <v>117</v>
      </c>
    </row>
    <row r="46" spans="1:8" x14ac:dyDescent="0.35">
      <c r="A46" s="15" t="s">
        <v>36</v>
      </c>
      <c r="B46" s="15" t="s">
        <v>166</v>
      </c>
      <c r="C46" s="16" t="str">
        <f t="shared" si="0"/>
        <v>Rennova Health, Inc.</v>
      </c>
      <c r="D46" s="2">
        <v>42723</v>
      </c>
      <c r="E46" s="3">
        <v>12350000</v>
      </c>
      <c r="F46" s="3">
        <v>907320</v>
      </c>
      <c r="G46" s="4">
        <f t="shared" si="1"/>
        <v>7.3467206477732791E-2</v>
      </c>
    </row>
    <row r="47" spans="1:8" x14ac:dyDescent="0.35">
      <c r="A47" s="15" t="s">
        <v>37</v>
      </c>
      <c r="B47" s="15" t="s">
        <v>167</v>
      </c>
      <c r="C47" s="16" t="str">
        <f t="shared" si="0"/>
        <v>AspenBio Pharma, Inc.</v>
      </c>
      <c r="D47" s="2">
        <v>41079</v>
      </c>
      <c r="E47" s="3">
        <v>12200000</v>
      </c>
      <c r="F47" s="3">
        <v>976000</v>
      </c>
      <c r="G47" s="4">
        <f t="shared" si="1"/>
        <v>0.08</v>
      </c>
    </row>
    <row r="48" spans="1:8" x14ac:dyDescent="0.35">
      <c r="A48" s="15" t="s">
        <v>38</v>
      </c>
      <c r="B48" s="15" t="s">
        <v>168</v>
      </c>
      <c r="C48" s="16" t="str">
        <f t="shared" si="0"/>
        <v>BiondVax Pharmaceuticals Ltd.</v>
      </c>
      <c r="D48" s="2">
        <v>44225</v>
      </c>
      <c r="E48" s="3">
        <v>12052175</v>
      </c>
      <c r="F48" s="3">
        <v>843652</v>
      </c>
      <c r="G48" s="4">
        <f t="shared" si="1"/>
        <v>6.9999979256856124E-2</v>
      </c>
    </row>
    <row r="49" spans="1:8" x14ac:dyDescent="0.35">
      <c r="A49" s="15" t="s">
        <v>39</v>
      </c>
      <c r="B49" s="15" t="s">
        <v>169</v>
      </c>
      <c r="C49" s="16" t="str">
        <f t="shared" si="0"/>
        <v>NORTHWEST BIOTHERAPEUTICS INC</v>
      </c>
      <c r="D49" s="2">
        <v>41249</v>
      </c>
      <c r="E49" s="3">
        <v>12015000</v>
      </c>
      <c r="F49" s="3">
        <v>901125.00000000012</v>
      </c>
      <c r="G49" s="4">
        <f t="shared" si="1"/>
        <v>7.5000000000000011E-2</v>
      </c>
      <c r="H49" t="s">
        <v>117</v>
      </c>
    </row>
    <row r="50" spans="1:8" x14ac:dyDescent="0.35">
      <c r="A50" s="15" t="s">
        <v>40</v>
      </c>
      <c r="B50" s="15" t="s">
        <v>170</v>
      </c>
      <c r="C50" s="16" t="str">
        <f t="shared" si="0"/>
        <v>AVENUE THERAPEUTICS, INC.</v>
      </c>
      <c r="D50" s="2">
        <v>44840</v>
      </c>
      <c r="E50" s="3">
        <v>12000004.5</v>
      </c>
      <c r="F50" s="3">
        <v>1140000.4275</v>
      </c>
      <c r="G50" s="4">
        <f t="shared" si="1"/>
        <v>9.5000000000000001E-2</v>
      </c>
      <c r="H50" t="s">
        <v>117</v>
      </c>
    </row>
    <row r="51" spans="1:8" x14ac:dyDescent="0.35">
      <c r="A51" s="15" t="s">
        <v>41</v>
      </c>
      <c r="B51" s="15" t="s">
        <v>171</v>
      </c>
      <c r="C51" s="16" t="str">
        <f t="shared" si="0"/>
        <v>Aldeyra Therapeutics, Inc.</v>
      </c>
      <c r="D51" s="2">
        <v>41760</v>
      </c>
      <c r="E51" s="3">
        <v>12000000</v>
      </c>
      <c r="F51" s="3">
        <v>960000</v>
      </c>
      <c r="G51" s="4">
        <f t="shared" si="1"/>
        <v>0.08</v>
      </c>
    </row>
    <row r="52" spans="1:8" x14ac:dyDescent="0.35">
      <c r="A52" s="15" t="s">
        <v>42</v>
      </c>
      <c r="B52" s="15" t="s">
        <v>172</v>
      </c>
      <c r="C52" s="16" t="str">
        <f t="shared" si="0"/>
        <v>Interactive Strength, Inc.</v>
      </c>
      <c r="D52" s="2">
        <v>45043</v>
      </c>
      <c r="E52" s="3">
        <v>12000000</v>
      </c>
      <c r="F52" s="3">
        <v>1080000</v>
      </c>
      <c r="G52" s="4">
        <f t="shared" si="1"/>
        <v>0.09</v>
      </c>
    </row>
    <row r="53" spans="1:8" x14ac:dyDescent="0.35">
      <c r="A53" s="15" t="s">
        <v>43</v>
      </c>
      <c r="B53" s="15" t="s">
        <v>173</v>
      </c>
      <c r="C53" s="16" t="str">
        <f t="shared" si="0"/>
        <v>Ascent Solar Technologies, Inc.</v>
      </c>
      <c r="D53" s="2">
        <v>41171</v>
      </c>
      <c r="E53" s="3">
        <v>11000040</v>
      </c>
      <c r="F53" s="3">
        <v>715002.99999999988</v>
      </c>
      <c r="G53" s="4">
        <f t="shared" si="1"/>
        <v>6.5000036363504127E-2</v>
      </c>
    </row>
    <row r="54" spans="1:8" x14ac:dyDescent="0.35">
      <c r="A54" s="15" t="s">
        <v>44</v>
      </c>
      <c r="B54" s="15" t="s">
        <v>174</v>
      </c>
      <c r="C54" s="16" t="str">
        <f t="shared" si="0"/>
        <v>Echo Therapeutics, Inc.</v>
      </c>
      <c r="D54" s="2">
        <v>41438</v>
      </c>
      <c r="E54" s="3">
        <v>10867500</v>
      </c>
      <c r="F54" s="3">
        <v>869400</v>
      </c>
      <c r="G54" s="4">
        <f t="shared" si="1"/>
        <v>0.08</v>
      </c>
    </row>
    <row r="55" spans="1:8" x14ac:dyDescent="0.35">
      <c r="A55" s="15" t="s">
        <v>45</v>
      </c>
      <c r="B55" s="15" t="s">
        <v>175</v>
      </c>
      <c r="C55" s="16" t="str">
        <f t="shared" si="0"/>
        <v>Semler Scientific, Inc.</v>
      </c>
      <c r="D55" s="2">
        <v>41690</v>
      </c>
      <c r="E55" s="3">
        <v>10010000</v>
      </c>
      <c r="F55" s="3">
        <v>800800</v>
      </c>
      <c r="G55" s="4">
        <f t="shared" si="1"/>
        <v>0.08</v>
      </c>
    </row>
    <row r="56" spans="1:8" x14ac:dyDescent="0.35">
      <c r="A56" s="15" t="s">
        <v>46</v>
      </c>
      <c r="B56" s="15" t="s">
        <v>176</v>
      </c>
      <c r="C56" s="16" t="str">
        <f t="shared" si="0"/>
        <v>CN ENERGY GROUP. INC.</v>
      </c>
      <c r="D56" s="2">
        <v>44956</v>
      </c>
      <c r="E56" s="3">
        <v>10000022</v>
      </c>
      <c r="F56" s="3">
        <v>800001.75999999989</v>
      </c>
      <c r="G56" s="4">
        <f t="shared" si="1"/>
        <v>7.9999999999999988E-2</v>
      </c>
      <c r="H56" t="s">
        <v>117</v>
      </c>
    </row>
    <row r="57" spans="1:8" x14ac:dyDescent="0.35">
      <c r="A57" s="15" t="s">
        <v>47</v>
      </c>
      <c r="B57" s="15" t="s">
        <v>177</v>
      </c>
      <c r="C57" s="16" t="str">
        <f t="shared" si="0"/>
        <v>XPLORE TECHNOLOGIES CORP</v>
      </c>
      <c r="D57" s="2">
        <v>41207</v>
      </c>
      <c r="E57" s="3">
        <v>10000000</v>
      </c>
      <c r="F57" s="3">
        <v>800000</v>
      </c>
      <c r="G57" s="4">
        <f t="shared" si="1"/>
        <v>0.08</v>
      </c>
    </row>
    <row r="58" spans="1:8" x14ac:dyDescent="0.35">
      <c r="A58" s="15" t="s">
        <v>48</v>
      </c>
      <c r="B58" s="15" t="s">
        <v>178</v>
      </c>
      <c r="C58" s="16" t="str">
        <f t="shared" si="0"/>
        <v>SMTP, Inc.</v>
      </c>
      <c r="D58" s="2">
        <v>41669</v>
      </c>
      <c r="E58" s="3">
        <v>10000000</v>
      </c>
      <c r="F58" s="3">
        <v>800000</v>
      </c>
      <c r="G58" s="4">
        <f t="shared" si="1"/>
        <v>0.08</v>
      </c>
    </row>
    <row r="59" spans="1:8" x14ac:dyDescent="0.35">
      <c r="A59" s="15" t="s">
        <v>49</v>
      </c>
      <c r="B59" s="15" t="s">
        <v>179</v>
      </c>
      <c r="C59" s="16" t="str">
        <f t="shared" si="0"/>
        <v>xG TECHNOLOGY, INC.</v>
      </c>
      <c r="D59" s="2">
        <v>42724</v>
      </c>
      <c r="E59" s="3">
        <v>10000000</v>
      </c>
      <c r="F59" s="3">
        <v>800000</v>
      </c>
      <c r="G59" s="4">
        <f t="shared" si="1"/>
        <v>0.08</v>
      </c>
      <c r="H59" t="s">
        <v>117</v>
      </c>
    </row>
    <row r="60" spans="1:8" x14ac:dyDescent="0.35">
      <c r="A60" s="15" t="s">
        <v>50</v>
      </c>
      <c r="B60" s="15" t="s">
        <v>180</v>
      </c>
      <c r="C60" s="16" t="str">
        <f t="shared" si="0"/>
        <v>Sachem Capital Corp.</v>
      </c>
      <c r="D60" s="2">
        <v>43670</v>
      </c>
      <c r="E60" s="3">
        <v>10000000</v>
      </c>
      <c r="F60" s="3">
        <v>550000</v>
      </c>
      <c r="G60" s="4">
        <f t="shared" si="1"/>
        <v>5.5E-2</v>
      </c>
    </row>
    <row r="61" spans="1:8" x14ac:dyDescent="0.35">
      <c r="A61" s="15" t="s">
        <v>36</v>
      </c>
      <c r="B61" s="15" t="s">
        <v>181</v>
      </c>
      <c r="C61" s="16" t="str">
        <f t="shared" si="0"/>
        <v>Rennova Health, Inc.</v>
      </c>
      <c r="D61" s="2">
        <v>42366</v>
      </c>
      <c r="E61" s="3">
        <v>9999999.5500000007</v>
      </c>
      <c r="F61" s="3">
        <v>699999.97</v>
      </c>
      <c r="G61" s="4">
        <f t="shared" si="1"/>
        <v>7.0000000150000005E-2</v>
      </c>
      <c r="H61" t="s">
        <v>117</v>
      </c>
    </row>
    <row r="62" spans="1:8" x14ac:dyDescent="0.35">
      <c r="A62" s="15" t="s">
        <v>51</v>
      </c>
      <c r="B62" s="15" t="s">
        <v>182</v>
      </c>
      <c r="C62" s="16" t="str">
        <f t="shared" si="0"/>
        <v>GlucoTrack, Inc.</v>
      </c>
      <c r="D62" s="2">
        <v>45029</v>
      </c>
      <c r="E62" s="3">
        <v>9998024.6500000004</v>
      </c>
      <c r="F62" s="3">
        <v>525000.06000000006</v>
      </c>
      <c r="G62" s="4">
        <f t="shared" si="1"/>
        <v>5.2510378637644191E-2</v>
      </c>
    </row>
    <row r="63" spans="1:8" x14ac:dyDescent="0.35">
      <c r="A63" s="15" t="s">
        <v>31</v>
      </c>
      <c r="B63" s="15" t="s">
        <v>183</v>
      </c>
      <c r="C63" s="16" t="str">
        <f t="shared" si="0"/>
        <v>TANTECH HOLDINGS LTD</v>
      </c>
      <c r="D63" s="2">
        <v>44636</v>
      </c>
      <c r="E63" s="3">
        <v>9988790</v>
      </c>
      <c r="F63" s="3">
        <v>900000</v>
      </c>
      <c r="G63" s="4">
        <f t="shared" si="1"/>
        <v>9.0101003224614798E-2</v>
      </c>
    </row>
    <row r="64" spans="1:8" x14ac:dyDescent="0.35">
      <c r="A64" s="15" t="s">
        <v>52</v>
      </c>
      <c r="B64" s="15" t="s">
        <v>184</v>
      </c>
      <c r="C64" s="16" t="str">
        <f t="shared" si="0"/>
        <v>EZGO Technologies Ltd.</v>
      </c>
      <c r="D64" s="2">
        <v>45180</v>
      </c>
      <c r="E64" s="3">
        <v>9602881.25</v>
      </c>
      <c r="F64" s="3">
        <v>796028.8125</v>
      </c>
      <c r="G64" s="4">
        <f t="shared" si="1"/>
        <v>8.289478873853616E-2</v>
      </c>
      <c r="H64" t="s">
        <v>117</v>
      </c>
    </row>
    <row r="65" spans="1:8" x14ac:dyDescent="0.35">
      <c r="A65" s="15" t="s">
        <v>38</v>
      </c>
      <c r="B65" s="15" t="s">
        <v>185</v>
      </c>
      <c r="C65" s="16" t="str">
        <f t="shared" si="0"/>
        <v>BiondVax Pharmaceuticals Ltd.</v>
      </c>
      <c r="D65" s="2">
        <v>42135</v>
      </c>
      <c r="E65" s="3">
        <v>9569100</v>
      </c>
      <c r="F65" s="3">
        <v>717682.5</v>
      </c>
      <c r="G65" s="4">
        <f t="shared" si="1"/>
        <v>7.4999999999999997E-2</v>
      </c>
      <c r="H65" t="s">
        <v>117</v>
      </c>
    </row>
    <row r="66" spans="1:8" x14ac:dyDescent="0.35">
      <c r="A66" s="15" t="s">
        <v>38</v>
      </c>
      <c r="B66" s="15" t="s">
        <v>186</v>
      </c>
      <c r="C66" s="16" t="str">
        <f t="shared" si="0"/>
        <v>BiondVax Pharmaceuticals Ltd.</v>
      </c>
      <c r="D66" s="2">
        <v>44557</v>
      </c>
      <c r="E66" s="3">
        <v>9000002</v>
      </c>
      <c r="F66" s="3">
        <v>630000</v>
      </c>
      <c r="G66" s="4">
        <f t="shared" si="1"/>
        <v>6.9999984444447896E-2</v>
      </c>
    </row>
    <row r="67" spans="1:8" x14ac:dyDescent="0.35">
      <c r="A67" s="15" t="s">
        <v>53</v>
      </c>
      <c r="B67" s="15" t="s">
        <v>187</v>
      </c>
      <c r="C67" s="16" t="str">
        <f t="shared" ref="C67:C130" si="2">HYPERLINK(B67,A67)</f>
        <v>ECMOHO Ltd</v>
      </c>
      <c r="D67" s="2">
        <v>44411</v>
      </c>
      <c r="E67" s="3">
        <v>9000000</v>
      </c>
      <c r="F67" s="3">
        <v>629999.99999999988</v>
      </c>
      <c r="G67" s="4">
        <f t="shared" ref="G67:G130" si="3">F67/E67</f>
        <v>6.9999999999999993E-2</v>
      </c>
    </row>
    <row r="68" spans="1:8" x14ac:dyDescent="0.35">
      <c r="A68" s="15" t="s">
        <v>54</v>
      </c>
      <c r="B68" s="15" t="s">
        <v>188</v>
      </c>
      <c r="C68" s="16" t="str">
        <f t="shared" si="2"/>
        <v>Hanryu Holdings, Inc.</v>
      </c>
      <c r="D68" s="2">
        <v>45138</v>
      </c>
      <c r="E68" s="3">
        <v>8773280</v>
      </c>
      <c r="F68" s="3">
        <v>701862.40000000002</v>
      </c>
      <c r="G68" s="4">
        <f t="shared" si="3"/>
        <v>0.08</v>
      </c>
    </row>
    <row r="69" spans="1:8" x14ac:dyDescent="0.35">
      <c r="A69" s="15" t="s">
        <v>55</v>
      </c>
      <c r="B69" s="15" t="s">
        <v>189</v>
      </c>
      <c r="C69" s="16" t="str">
        <f t="shared" si="2"/>
        <v>Intellicheck Mobilisa, Inc.</v>
      </c>
      <c r="D69" s="2">
        <v>42013</v>
      </c>
      <c r="E69" s="3">
        <v>8500000.25</v>
      </c>
      <c r="F69" s="3">
        <v>552500.01624999999</v>
      </c>
      <c r="G69" s="4">
        <f t="shared" si="3"/>
        <v>6.5000000000000002E-2</v>
      </c>
    </row>
    <row r="70" spans="1:8" x14ac:dyDescent="0.35">
      <c r="A70" s="15" t="s">
        <v>56</v>
      </c>
      <c r="B70" s="15" t="s">
        <v>190</v>
      </c>
      <c r="C70" s="16" t="str">
        <f t="shared" si="2"/>
        <v>SIGNAL GENETICS LLC</v>
      </c>
      <c r="D70" s="2">
        <v>41807</v>
      </c>
      <c r="E70" s="3">
        <v>8500000</v>
      </c>
      <c r="F70" s="3">
        <v>680000</v>
      </c>
      <c r="G70" s="4">
        <f t="shared" si="3"/>
        <v>0.08</v>
      </c>
    </row>
    <row r="71" spans="1:8" x14ac:dyDescent="0.35">
      <c r="A71" s="15" t="s">
        <v>33</v>
      </c>
      <c r="B71" s="15" t="s">
        <v>191</v>
      </c>
      <c r="C71" s="16" t="str">
        <f t="shared" si="2"/>
        <v>Medigus Ltd.</v>
      </c>
      <c r="D71" s="2">
        <v>44252</v>
      </c>
      <c r="E71" s="3">
        <v>8471938.8000000007</v>
      </c>
      <c r="F71" s="3">
        <v>635395.41</v>
      </c>
      <c r="G71" s="4">
        <f t="shared" si="3"/>
        <v>7.4999999999999997E-2</v>
      </c>
    </row>
    <row r="72" spans="1:8" x14ac:dyDescent="0.35">
      <c r="A72" s="15" t="s">
        <v>33</v>
      </c>
      <c r="B72" s="15" t="s">
        <v>192</v>
      </c>
      <c r="C72" s="16" t="str">
        <f t="shared" si="2"/>
        <v>Medigus Ltd.</v>
      </c>
      <c r="D72" s="2">
        <v>44207</v>
      </c>
      <c r="E72" s="3">
        <v>8417390.5</v>
      </c>
      <c r="F72" s="3">
        <v>631304.28749999998</v>
      </c>
      <c r="G72" s="4">
        <f t="shared" si="3"/>
        <v>7.4999999999999997E-2</v>
      </c>
    </row>
    <row r="73" spans="1:8" x14ac:dyDescent="0.35">
      <c r="A73" s="15" t="s">
        <v>57</v>
      </c>
      <c r="B73" s="15" t="s">
        <v>193</v>
      </c>
      <c r="C73" s="16" t="str">
        <f t="shared" si="2"/>
        <v>Ocean Power Technologies, Inc.</v>
      </c>
      <c r="D73" s="2">
        <v>43027</v>
      </c>
      <c r="E73" s="3">
        <v>8150000</v>
      </c>
      <c r="F73" s="3">
        <v>529750</v>
      </c>
      <c r="G73" s="4">
        <f t="shared" si="3"/>
        <v>6.5000000000000002E-2</v>
      </c>
    </row>
    <row r="74" spans="1:8" x14ac:dyDescent="0.35">
      <c r="A74" s="15" t="s">
        <v>58</v>
      </c>
      <c r="B74" s="15" t="s">
        <v>194</v>
      </c>
      <c r="C74" s="16" t="str">
        <f t="shared" si="2"/>
        <v>MICRONET ENERTEC TECHNOLOGIES, INC.</v>
      </c>
      <c r="D74" s="2">
        <v>41387</v>
      </c>
      <c r="E74" s="3">
        <v>8108100</v>
      </c>
      <c r="F74" s="3">
        <v>648648</v>
      </c>
      <c r="G74" s="4">
        <f t="shared" si="3"/>
        <v>0.08</v>
      </c>
      <c r="H74" t="s">
        <v>117</v>
      </c>
    </row>
    <row r="75" spans="1:8" x14ac:dyDescent="0.35">
      <c r="A75" s="15" t="s">
        <v>59</v>
      </c>
      <c r="B75" s="15" t="s">
        <v>195</v>
      </c>
      <c r="C75" s="16" t="str">
        <f t="shared" si="2"/>
        <v>Medalist Diversified REIT, Inc.</v>
      </c>
      <c r="D75" s="2">
        <v>43593</v>
      </c>
      <c r="E75" s="3">
        <v>8000001.5999999996</v>
      </c>
      <c r="F75" s="3">
        <v>720000.14399999997</v>
      </c>
      <c r="G75" s="4">
        <f t="shared" si="3"/>
        <v>0.09</v>
      </c>
    </row>
    <row r="76" spans="1:8" x14ac:dyDescent="0.35">
      <c r="A76" s="15" t="s">
        <v>60</v>
      </c>
      <c r="B76" s="15" t="s">
        <v>196</v>
      </c>
      <c r="C76" s="16" t="str">
        <f t="shared" si="2"/>
        <v>ChromaDex Corp.</v>
      </c>
      <c r="D76" s="2">
        <v>40940</v>
      </c>
      <c r="E76" s="3">
        <v>8000000</v>
      </c>
      <c r="F76" s="3">
        <v>780000</v>
      </c>
      <c r="G76" s="4">
        <f t="shared" si="3"/>
        <v>9.7500000000000003E-2</v>
      </c>
    </row>
    <row r="77" spans="1:8" x14ac:dyDescent="0.35">
      <c r="A77" s="15" t="s">
        <v>61</v>
      </c>
      <c r="B77" s="15" t="s">
        <v>197</v>
      </c>
      <c r="C77" s="16" t="str">
        <f t="shared" si="2"/>
        <v>Sunshine Biopharma, Inc</v>
      </c>
      <c r="D77" s="2">
        <v>44607</v>
      </c>
      <c r="E77" s="3">
        <v>8000000</v>
      </c>
      <c r="F77" s="3">
        <v>720000</v>
      </c>
      <c r="G77" s="4">
        <f t="shared" si="3"/>
        <v>0.09</v>
      </c>
      <c r="H77" t="s">
        <v>117</v>
      </c>
    </row>
    <row r="78" spans="1:8" x14ac:dyDescent="0.35">
      <c r="A78" s="15" t="s">
        <v>38</v>
      </c>
      <c r="B78" s="15" t="s">
        <v>198</v>
      </c>
      <c r="C78" s="16" t="str">
        <f t="shared" si="2"/>
        <v>BiondVax Pharmaceuticals Ltd.</v>
      </c>
      <c r="D78" s="2">
        <v>44911</v>
      </c>
      <c r="E78" s="3">
        <v>7998800</v>
      </c>
      <c r="F78" s="3">
        <v>560000</v>
      </c>
      <c r="G78" s="4">
        <f t="shared" si="3"/>
        <v>7.0010501575236292E-2</v>
      </c>
      <c r="H78" t="s">
        <v>117</v>
      </c>
    </row>
    <row r="79" spans="1:8" x14ac:dyDescent="0.35">
      <c r="A79" s="15" t="s">
        <v>62</v>
      </c>
      <c r="B79" s="15" t="s">
        <v>199</v>
      </c>
      <c r="C79" s="16" t="str">
        <f t="shared" si="2"/>
        <v>RedHill Biopharma Ltd.</v>
      </c>
      <c r="D79" s="2">
        <v>44897</v>
      </c>
      <c r="E79" s="3">
        <v>7989775</v>
      </c>
      <c r="F79" s="3">
        <v>399489</v>
      </c>
      <c r="G79" s="4">
        <f t="shared" si="3"/>
        <v>5.0000031289992523E-2</v>
      </c>
      <c r="H79" t="s">
        <v>117</v>
      </c>
    </row>
    <row r="80" spans="1:8" x14ac:dyDescent="0.35">
      <c r="A80" s="15" t="s">
        <v>63</v>
      </c>
      <c r="B80" s="15" t="s">
        <v>200</v>
      </c>
      <c r="C80" s="16" t="str">
        <f t="shared" si="2"/>
        <v>GLOBEIMMUNE INC</v>
      </c>
      <c r="D80" s="2">
        <v>41821</v>
      </c>
      <c r="E80" s="3">
        <v>7800000</v>
      </c>
      <c r="F80" s="3">
        <v>546000</v>
      </c>
      <c r="G80" s="4">
        <f t="shared" si="3"/>
        <v>7.0000000000000007E-2</v>
      </c>
    </row>
    <row r="81" spans="1:8" x14ac:dyDescent="0.35">
      <c r="A81" s="15" t="s">
        <v>64</v>
      </c>
      <c r="B81" s="15" t="s">
        <v>201</v>
      </c>
      <c r="C81" s="16" t="str">
        <f t="shared" si="2"/>
        <v>ParaZero Technologies Ltd.</v>
      </c>
      <c r="D81" s="2">
        <v>45133</v>
      </c>
      <c r="E81" s="3">
        <v>7800000</v>
      </c>
      <c r="F81" s="3">
        <v>702000</v>
      </c>
      <c r="G81" s="4">
        <f t="shared" si="3"/>
        <v>0.09</v>
      </c>
    </row>
    <row r="82" spans="1:8" x14ac:dyDescent="0.35">
      <c r="A82" s="15" t="s">
        <v>65</v>
      </c>
      <c r="B82" s="15" t="s">
        <v>202</v>
      </c>
      <c r="C82" s="16" t="str">
        <f t="shared" si="2"/>
        <v>CEL SCI CORP</v>
      </c>
      <c r="D82" s="2">
        <v>43914</v>
      </c>
      <c r="E82" s="3">
        <v>7704710</v>
      </c>
      <c r="F82" s="3">
        <v>539329.70000000007</v>
      </c>
      <c r="G82" s="4">
        <f t="shared" si="3"/>
        <v>7.0000000000000007E-2</v>
      </c>
    </row>
    <row r="83" spans="1:8" x14ac:dyDescent="0.35">
      <c r="A83" s="15" t="s">
        <v>66</v>
      </c>
      <c r="B83" s="15" t="s">
        <v>203</v>
      </c>
      <c r="C83" s="16" t="str">
        <f t="shared" si="2"/>
        <v>Clearmind Medicine Inc.</v>
      </c>
      <c r="D83" s="2">
        <v>44879</v>
      </c>
      <c r="E83" s="3">
        <v>7500005.5</v>
      </c>
      <c r="F83" s="3">
        <v>675000.495</v>
      </c>
      <c r="G83" s="4">
        <f t="shared" si="3"/>
        <v>0.09</v>
      </c>
    </row>
    <row r="84" spans="1:8" x14ac:dyDescent="0.35">
      <c r="A84" s="15" t="s">
        <v>67</v>
      </c>
      <c r="B84" s="15" t="s">
        <v>204</v>
      </c>
      <c r="C84" s="16" t="str">
        <f t="shared" si="2"/>
        <v>American CareSource Holdings, Inc.</v>
      </c>
      <c r="D84" s="2">
        <v>42341</v>
      </c>
      <c r="E84" s="3">
        <v>7499999.9000000004</v>
      </c>
      <c r="F84" s="3">
        <v>599999.99200000009</v>
      </c>
      <c r="G84" s="4">
        <f t="shared" si="3"/>
        <v>0.08</v>
      </c>
      <c r="H84" t="s">
        <v>117</v>
      </c>
    </row>
    <row r="85" spans="1:8" x14ac:dyDescent="0.35">
      <c r="A85" s="15" t="s">
        <v>1</v>
      </c>
      <c r="B85" s="15" t="s">
        <v>205</v>
      </c>
      <c r="C85" s="16" t="str">
        <f t="shared" si="2"/>
        <v>Farmmi, Inc.</v>
      </c>
      <c r="D85" s="2">
        <v>44277</v>
      </c>
      <c r="E85" s="3">
        <v>7439887.0499999998</v>
      </c>
      <c r="F85" s="3">
        <v>520792.09</v>
      </c>
      <c r="G85" s="4">
        <f t="shared" si="3"/>
        <v>6.9999999529562762E-2</v>
      </c>
    </row>
    <row r="86" spans="1:8" x14ac:dyDescent="0.35">
      <c r="A86" s="15" t="s">
        <v>11</v>
      </c>
      <c r="B86" s="15" t="s">
        <v>206</v>
      </c>
      <c r="C86" s="16" t="str">
        <f t="shared" si="2"/>
        <v>Greenwich LifeSciences, Inc.</v>
      </c>
      <c r="D86" s="2">
        <v>44098</v>
      </c>
      <c r="E86" s="3">
        <v>7250002</v>
      </c>
      <c r="F86" s="3">
        <v>652500.17999999993</v>
      </c>
      <c r="G86" s="4">
        <f t="shared" si="3"/>
        <v>0.09</v>
      </c>
    </row>
    <row r="87" spans="1:8" x14ac:dyDescent="0.35">
      <c r="A87" s="15" t="s">
        <v>68</v>
      </c>
      <c r="B87" s="15" t="s">
        <v>207</v>
      </c>
      <c r="C87" s="16" t="str">
        <f t="shared" si="2"/>
        <v>Verb Technology Company, Inc.</v>
      </c>
      <c r="D87" s="2">
        <v>44950</v>
      </c>
      <c r="E87" s="3">
        <v>7210200</v>
      </c>
      <c r="F87" s="3">
        <v>432612</v>
      </c>
      <c r="G87" s="4">
        <f t="shared" si="3"/>
        <v>0.06</v>
      </c>
    </row>
    <row r="88" spans="1:8" x14ac:dyDescent="0.35">
      <c r="A88" s="15" t="s">
        <v>18</v>
      </c>
      <c r="B88" s="15" t="s">
        <v>208</v>
      </c>
      <c r="C88" s="16" t="str">
        <f t="shared" si="2"/>
        <v>Opexa Therapeutics, Inc.</v>
      </c>
      <c r="D88" s="2">
        <v>41625</v>
      </c>
      <c r="E88" s="3">
        <v>7004000</v>
      </c>
      <c r="F88" s="3">
        <v>490280.00000000006</v>
      </c>
      <c r="G88" s="4">
        <f t="shared" si="3"/>
        <v>7.0000000000000007E-2</v>
      </c>
    </row>
    <row r="89" spans="1:8" x14ac:dyDescent="0.35">
      <c r="A89" s="15" t="s">
        <v>57</v>
      </c>
      <c r="B89" s="15" t="s">
        <v>209</v>
      </c>
      <c r="C89" s="16" t="str">
        <f t="shared" si="2"/>
        <v>Ocean Power Technologies, Inc.</v>
      </c>
      <c r="D89" s="2">
        <v>42851</v>
      </c>
      <c r="E89" s="3">
        <v>7000500</v>
      </c>
      <c r="F89" s="3">
        <v>490034.99999999994</v>
      </c>
      <c r="G89" s="4">
        <f t="shared" si="3"/>
        <v>6.9999999999999993E-2</v>
      </c>
    </row>
    <row r="90" spans="1:8" x14ac:dyDescent="0.35">
      <c r="A90" s="15" t="s">
        <v>69</v>
      </c>
      <c r="B90" s="15" t="s">
        <v>210</v>
      </c>
      <c r="C90" s="16" t="str">
        <f t="shared" si="2"/>
        <v>Vuzix Corp</v>
      </c>
      <c r="D90" s="2">
        <v>41485</v>
      </c>
      <c r="E90" s="3">
        <v>7000350</v>
      </c>
      <c r="F90" s="3">
        <v>560027.49999999988</v>
      </c>
      <c r="G90" s="4">
        <f t="shared" si="3"/>
        <v>7.999992857499981E-2</v>
      </c>
      <c r="H90" t="s">
        <v>117</v>
      </c>
    </row>
    <row r="91" spans="1:8" x14ac:dyDescent="0.35">
      <c r="A91" s="15" t="s">
        <v>70</v>
      </c>
      <c r="B91" s="15" t="s">
        <v>211</v>
      </c>
      <c r="C91" s="16" t="str">
        <f t="shared" si="2"/>
        <v>Greenland Technologies Holding Corp.</v>
      </c>
      <c r="D91" s="2">
        <v>44375</v>
      </c>
      <c r="E91" s="3">
        <v>7000007.04</v>
      </c>
      <c r="F91" s="3">
        <v>490000.49</v>
      </c>
      <c r="G91" s="4">
        <f t="shared" si="3"/>
        <v>6.9999999600000404E-2</v>
      </c>
    </row>
    <row r="92" spans="1:8" x14ac:dyDescent="0.35">
      <c r="A92" s="15" t="s">
        <v>71</v>
      </c>
      <c r="B92" s="15" t="s">
        <v>212</v>
      </c>
      <c r="C92" s="16" t="str">
        <f t="shared" si="2"/>
        <v>Neuralstem, Inc.</v>
      </c>
      <c r="D92" s="2">
        <v>41165</v>
      </c>
      <c r="E92" s="3">
        <v>7000000</v>
      </c>
      <c r="F92" s="3">
        <v>490000.00000000006</v>
      </c>
      <c r="G92" s="4">
        <f t="shared" si="3"/>
        <v>7.0000000000000007E-2</v>
      </c>
    </row>
    <row r="93" spans="1:8" x14ac:dyDescent="0.35">
      <c r="A93" s="15" t="s">
        <v>72</v>
      </c>
      <c r="B93" s="15" t="s">
        <v>213</v>
      </c>
      <c r="C93" s="16" t="str">
        <f t="shared" si="2"/>
        <v>C3is Inc.</v>
      </c>
      <c r="D93" s="2">
        <v>45310</v>
      </c>
      <c r="E93" s="3">
        <v>7000000</v>
      </c>
      <c r="F93" s="3">
        <v>490000.00000000006</v>
      </c>
      <c r="G93" s="4">
        <f t="shared" si="3"/>
        <v>7.0000000000000007E-2</v>
      </c>
      <c r="H93" t="s">
        <v>117</v>
      </c>
    </row>
    <row r="94" spans="1:8" x14ac:dyDescent="0.35">
      <c r="A94" s="15" t="s">
        <v>70</v>
      </c>
      <c r="B94" s="15" t="s">
        <v>214</v>
      </c>
      <c r="C94" s="16" t="str">
        <f t="shared" si="2"/>
        <v>Greenland Technologies Holding Corp.</v>
      </c>
      <c r="D94" s="2">
        <v>44767</v>
      </c>
      <c r="E94" s="3">
        <v>6875822.6059999997</v>
      </c>
      <c r="F94" s="3">
        <v>481307.58</v>
      </c>
      <c r="G94" s="4">
        <f t="shared" si="3"/>
        <v>6.9999999648042113E-2</v>
      </c>
    </row>
    <row r="95" spans="1:8" x14ac:dyDescent="0.35">
      <c r="A95" s="15" t="s">
        <v>10</v>
      </c>
      <c r="B95" s="15" t="s">
        <v>215</v>
      </c>
      <c r="C95" s="16" t="str">
        <f t="shared" si="2"/>
        <v>Rosetta Genomics Ltd.</v>
      </c>
      <c r="D95" s="2">
        <v>41053</v>
      </c>
      <c r="E95" s="3">
        <v>6563683</v>
      </c>
      <c r="F95" s="3">
        <v>459458</v>
      </c>
      <c r="G95" s="4">
        <f t="shared" si="3"/>
        <v>7.0000028947162743E-2</v>
      </c>
    </row>
    <row r="96" spans="1:8" x14ac:dyDescent="0.35">
      <c r="A96" s="15" t="s">
        <v>3</v>
      </c>
      <c r="B96" s="15" t="s">
        <v>216</v>
      </c>
      <c r="C96" s="16" t="str">
        <f t="shared" si="2"/>
        <v>Meten Holding Group Ltd.</v>
      </c>
      <c r="D96" s="2">
        <v>44777</v>
      </c>
      <c r="E96" s="3">
        <v>6462683.8899999997</v>
      </c>
      <c r="F96" s="3">
        <v>581641.55000000005</v>
      </c>
      <c r="G96" s="4">
        <f t="shared" si="3"/>
        <v>8.9999999984526569E-2</v>
      </c>
    </row>
    <row r="97" spans="1:8" x14ac:dyDescent="0.35">
      <c r="A97" s="15" t="s">
        <v>4</v>
      </c>
      <c r="B97" s="15" t="s">
        <v>217</v>
      </c>
      <c r="C97" s="16" t="str">
        <f t="shared" si="2"/>
        <v>DOCUMENT SECURITY SYSTEMS INC</v>
      </c>
      <c r="D97" s="2">
        <v>44013</v>
      </c>
      <c r="E97" s="3">
        <v>6430000</v>
      </c>
      <c r="F97" s="3">
        <v>514400</v>
      </c>
      <c r="G97" s="4">
        <f t="shared" si="3"/>
        <v>0.08</v>
      </c>
    </row>
    <row r="98" spans="1:8" x14ac:dyDescent="0.35">
      <c r="A98" s="15" t="s">
        <v>73</v>
      </c>
      <c r="B98" s="15" t="s">
        <v>218</v>
      </c>
      <c r="C98" s="16" t="str">
        <f t="shared" si="2"/>
        <v>Applied UV, Inc.</v>
      </c>
      <c r="D98" s="2">
        <v>45244</v>
      </c>
      <c r="E98" s="3">
        <v>6399596.2300000004</v>
      </c>
      <c r="F98" s="3">
        <v>575999.99</v>
      </c>
      <c r="G98" s="4">
        <f t="shared" si="3"/>
        <v>9.0005676811269697E-2</v>
      </c>
      <c r="H98" t="s">
        <v>117</v>
      </c>
    </row>
    <row r="99" spans="1:8" x14ac:dyDescent="0.35">
      <c r="A99" s="15" t="s">
        <v>74</v>
      </c>
      <c r="B99" s="15" t="s">
        <v>219</v>
      </c>
      <c r="C99" s="16" t="str">
        <f t="shared" si="2"/>
        <v>OLB GROUP, INC.</v>
      </c>
      <c r="D99" s="2">
        <v>44049</v>
      </c>
      <c r="E99" s="3">
        <v>6300000</v>
      </c>
      <c r="F99" s="3">
        <v>504000</v>
      </c>
      <c r="G99" s="4">
        <f t="shared" si="3"/>
        <v>0.08</v>
      </c>
      <c r="H99" t="s">
        <v>117</v>
      </c>
    </row>
    <row r="100" spans="1:8" x14ac:dyDescent="0.35">
      <c r="A100" s="15" t="s">
        <v>75</v>
      </c>
      <c r="B100" s="15" t="s">
        <v>220</v>
      </c>
      <c r="C100" s="16" t="str">
        <f t="shared" si="2"/>
        <v>Assure Holdings Corp.</v>
      </c>
      <c r="D100" s="2">
        <v>44795</v>
      </c>
      <c r="E100" s="3">
        <v>6245217.4400000004</v>
      </c>
      <c r="F100" s="3">
        <v>437165.22</v>
      </c>
      <c r="G100" s="4">
        <f t="shared" si="3"/>
        <v>6.9999999871901974E-2</v>
      </c>
    </row>
    <row r="101" spans="1:8" x14ac:dyDescent="0.35">
      <c r="A101" s="15" t="s">
        <v>76</v>
      </c>
      <c r="B101" s="15" t="s">
        <v>221</v>
      </c>
      <c r="C101" s="16" t="str">
        <f t="shared" si="2"/>
        <v>RIT TECHNOLOGIES LTD</v>
      </c>
      <c r="D101" s="2">
        <v>41599</v>
      </c>
      <c r="E101" s="3">
        <v>6015000</v>
      </c>
      <c r="F101" s="3">
        <v>481200</v>
      </c>
      <c r="G101" s="4">
        <f t="shared" si="3"/>
        <v>0.08</v>
      </c>
      <c r="H101" t="s">
        <v>117</v>
      </c>
    </row>
    <row r="102" spans="1:8" x14ac:dyDescent="0.35">
      <c r="A102" s="15" t="s">
        <v>77</v>
      </c>
      <c r="B102" s="15" t="s">
        <v>222</v>
      </c>
      <c r="C102" s="16" t="str">
        <f t="shared" si="2"/>
        <v>INPIXON</v>
      </c>
      <c r="D102" s="2">
        <v>42914</v>
      </c>
      <c r="E102" s="3">
        <v>6001933</v>
      </c>
      <c r="F102" s="3">
        <v>480154.63999999996</v>
      </c>
      <c r="G102" s="4">
        <f t="shared" si="3"/>
        <v>7.9999999999999988E-2</v>
      </c>
      <c r="H102" t="s">
        <v>117</v>
      </c>
    </row>
    <row r="103" spans="1:8" x14ac:dyDescent="0.35">
      <c r="A103" s="15" t="s">
        <v>78</v>
      </c>
      <c r="B103" s="15" t="s">
        <v>223</v>
      </c>
      <c r="C103" s="16" t="str">
        <f t="shared" si="2"/>
        <v>Precipio, Inc.</v>
      </c>
      <c r="D103" s="2">
        <v>42969</v>
      </c>
      <c r="E103" s="3">
        <v>6000000</v>
      </c>
      <c r="F103" s="3">
        <v>480000</v>
      </c>
      <c r="G103" s="4">
        <f t="shared" si="3"/>
        <v>0.08</v>
      </c>
      <c r="H103" t="s">
        <v>117</v>
      </c>
    </row>
    <row r="104" spans="1:8" x14ac:dyDescent="0.35">
      <c r="A104" s="15" t="s">
        <v>0</v>
      </c>
      <c r="B104" s="15" t="s">
        <v>224</v>
      </c>
      <c r="C104" s="16" t="str">
        <f t="shared" si="2"/>
        <v>Avinger Inc</v>
      </c>
      <c r="D104" s="2">
        <v>44046</v>
      </c>
      <c r="E104" s="3">
        <v>6000000</v>
      </c>
      <c r="F104" s="3">
        <v>479999.99999999994</v>
      </c>
      <c r="G104" s="4">
        <f t="shared" si="3"/>
        <v>7.9999999999999988E-2</v>
      </c>
    </row>
    <row r="105" spans="1:8" x14ac:dyDescent="0.35">
      <c r="A105" s="15" t="s">
        <v>4</v>
      </c>
      <c r="B105" s="15" t="s">
        <v>225</v>
      </c>
      <c r="C105" s="16" t="str">
        <f t="shared" si="2"/>
        <v>DOCUMENT SECURITY SYSTEMS INC</v>
      </c>
      <c r="D105" s="2">
        <v>43998</v>
      </c>
      <c r="E105" s="3">
        <v>5999994</v>
      </c>
      <c r="F105" s="3">
        <v>479999.52</v>
      </c>
      <c r="G105" s="4">
        <f t="shared" si="3"/>
        <v>0.08</v>
      </c>
    </row>
    <row r="106" spans="1:8" x14ac:dyDescent="0.35">
      <c r="A106" s="15" t="s">
        <v>79</v>
      </c>
      <c r="B106" s="15" t="s">
        <v>226</v>
      </c>
      <c r="C106" s="16" t="str">
        <f t="shared" si="2"/>
        <v>NETSOL TECHNOLOGIES INC</v>
      </c>
      <c r="D106" s="2">
        <v>40969</v>
      </c>
      <c r="E106" s="3">
        <v>5800000</v>
      </c>
      <c r="F106" s="3">
        <v>464000</v>
      </c>
      <c r="G106" s="4">
        <f t="shared" si="3"/>
        <v>0.08</v>
      </c>
    </row>
    <row r="107" spans="1:8" x14ac:dyDescent="0.35">
      <c r="A107" s="15" t="s">
        <v>4</v>
      </c>
      <c r="B107" s="15" t="s">
        <v>227</v>
      </c>
      <c r="C107" s="16" t="str">
        <f t="shared" si="2"/>
        <v>DOCUMENT SECURITY SYSTEMS INC</v>
      </c>
      <c r="D107" s="2">
        <v>43621</v>
      </c>
      <c r="E107" s="3">
        <v>5600000</v>
      </c>
      <c r="F107" s="3">
        <v>504000</v>
      </c>
      <c r="G107" s="4">
        <f t="shared" si="3"/>
        <v>0.09</v>
      </c>
    </row>
    <row r="108" spans="1:8" x14ac:dyDescent="0.35">
      <c r="A108" s="15" t="s">
        <v>65</v>
      </c>
      <c r="B108" s="15" t="s">
        <v>228</v>
      </c>
      <c r="C108" s="16" t="str">
        <f t="shared" si="2"/>
        <v>CEL SCI CORP</v>
      </c>
      <c r="D108" s="2">
        <v>43822</v>
      </c>
      <c r="E108" s="3">
        <v>5500003</v>
      </c>
      <c r="F108" s="3">
        <v>385000</v>
      </c>
      <c r="G108" s="4">
        <f t="shared" si="3"/>
        <v>6.9999961818202644E-2</v>
      </c>
    </row>
    <row r="109" spans="1:8" x14ac:dyDescent="0.35">
      <c r="A109" s="15" t="s">
        <v>80</v>
      </c>
      <c r="B109" s="15" t="s">
        <v>229</v>
      </c>
      <c r="C109" s="16" t="str">
        <f t="shared" si="2"/>
        <v>Tonix Pharmaceuticals Holding Corp.</v>
      </c>
      <c r="D109" s="2">
        <v>43662</v>
      </c>
      <c r="E109" s="3">
        <v>5400000</v>
      </c>
      <c r="F109" s="3">
        <v>486000</v>
      </c>
      <c r="G109" s="4">
        <f t="shared" si="3"/>
        <v>0.09</v>
      </c>
    </row>
    <row r="110" spans="1:8" x14ac:dyDescent="0.35">
      <c r="A110" s="15" t="s">
        <v>0</v>
      </c>
      <c r="B110" s="15" t="s">
        <v>230</v>
      </c>
      <c r="C110" s="16" t="str">
        <f t="shared" si="2"/>
        <v>Avinger Inc</v>
      </c>
      <c r="D110" s="2">
        <v>44005</v>
      </c>
      <c r="E110" s="3">
        <v>5400000</v>
      </c>
      <c r="F110" s="3">
        <v>431999.99999999994</v>
      </c>
      <c r="G110" s="4">
        <f t="shared" si="3"/>
        <v>7.9999999999999988E-2</v>
      </c>
    </row>
    <row r="111" spans="1:8" x14ac:dyDescent="0.35">
      <c r="A111" s="15" t="s">
        <v>0</v>
      </c>
      <c r="B111" s="15" t="s">
        <v>231</v>
      </c>
      <c r="C111" s="16" t="str">
        <f t="shared" si="2"/>
        <v>Avinger Inc</v>
      </c>
      <c r="D111" s="2">
        <v>44063</v>
      </c>
      <c r="E111" s="3">
        <v>5200000</v>
      </c>
      <c r="F111" s="3">
        <v>416000</v>
      </c>
      <c r="G111" s="4">
        <f t="shared" si="3"/>
        <v>0.08</v>
      </c>
    </row>
    <row r="112" spans="1:8" x14ac:dyDescent="0.35">
      <c r="A112" s="15" t="s">
        <v>81</v>
      </c>
      <c r="B112" s="15" t="s">
        <v>232</v>
      </c>
      <c r="C112" s="16" t="str">
        <f t="shared" si="2"/>
        <v>DIGITAL ALLY INC</v>
      </c>
      <c r="D112" s="2">
        <v>43984</v>
      </c>
      <c r="E112" s="3">
        <v>5099999.8499999996</v>
      </c>
      <c r="F112" s="3">
        <v>356999.99</v>
      </c>
      <c r="G112" s="4">
        <f t="shared" si="3"/>
        <v>7.0000000098039222E-2</v>
      </c>
    </row>
    <row r="113" spans="1:8" x14ac:dyDescent="0.35">
      <c r="A113" s="15" t="s">
        <v>14</v>
      </c>
      <c r="B113" s="15" t="s">
        <v>233</v>
      </c>
      <c r="C113" s="16" t="str">
        <f t="shared" si="2"/>
        <v>RITTER PHARMACEUTICALS INC</v>
      </c>
      <c r="D113" s="2">
        <v>42669</v>
      </c>
      <c r="E113" s="3">
        <v>5000001</v>
      </c>
      <c r="F113" s="3">
        <v>350000</v>
      </c>
      <c r="G113" s="4">
        <f t="shared" si="3"/>
        <v>6.9999986000002803E-2</v>
      </c>
    </row>
    <row r="114" spans="1:8" x14ac:dyDescent="0.35">
      <c r="A114" s="15" t="s">
        <v>82</v>
      </c>
      <c r="B114" s="15" t="s">
        <v>234</v>
      </c>
      <c r="C114" s="16" t="str">
        <f t="shared" si="2"/>
        <v>ALKALINE WATER Co INC</v>
      </c>
      <c r="D114" s="2">
        <v>44685</v>
      </c>
      <c r="E114" s="3">
        <v>5000000.4000000004</v>
      </c>
      <c r="F114" s="3">
        <v>400000.03</v>
      </c>
      <c r="G114" s="4">
        <f t="shared" si="3"/>
        <v>7.9999999600000038E-2</v>
      </c>
    </row>
    <row r="115" spans="1:8" x14ac:dyDescent="0.35">
      <c r="A115" s="15" t="s">
        <v>83</v>
      </c>
      <c r="B115" s="15" t="s">
        <v>235</v>
      </c>
      <c r="C115" s="16" t="str">
        <f t="shared" si="2"/>
        <v>MANHATTAN BRIDGE CAPITAL, INC</v>
      </c>
      <c r="D115" s="2">
        <v>41848</v>
      </c>
      <c r="E115" s="3">
        <v>5000000</v>
      </c>
      <c r="F115" s="3">
        <v>400000</v>
      </c>
      <c r="G115" s="4">
        <f t="shared" si="3"/>
        <v>0.08</v>
      </c>
    </row>
    <row r="116" spans="1:8" x14ac:dyDescent="0.35">
      <c r="A116" s="15" t="s">
        <v>81</v>
      </c>
      <c r="B116" s="15" t="s">
        <v>236</v>
      </c>
      <c r="C116" s="16" t="str">
        <f t="shared" si="2"/>
        <v>DIGITAL ALLY INC</v>
      </c>
      <c r="D116" s="2">
        <v>43990</v>
      </c>
      <c r="E116" s="3">
        <v>4999999.1500000004</v>
      </c>
      <c r="F116" s="3">
        <v>349999.94</v>
      </c>
      <c r="G116" s="4">
        <f t="shared" si="3"/>
        <v>6.9999999899999985E-2</v>
      </c>
    </row>
    <row r="117" spans="1:8" x14ac:dyDescent="0.35">
      <c r="A117" s="15" t="s">
        <v>84</v>
      </c>
      <c r="B117" s="15" t="s">
        <v>237</v>
      </c>
      <c r="C117" s="16" t="str">
        <f t="shared" si="2"/>
        <v>Cyngn Inc.</v>
      </c>
      <c r="D117" s="2">
        <v>45267</v>
      </c>
      <c r="E117" s="3">
        <v>4999781</v>
      </c>
      <c r="F117" s="3">
        <v>349978</v>
      </c>
      <c r="G117" s="4">
        <f t="shared" si="3"/>
        <v>6.9998665941568242E-2</v>
      </c>
    </row>
    <row r="118" spans="1:8" x14ac:dyDescent="0.35">
      <c r="A118" s="15" t="s">
        <v>73</v>
      </c>
      <c r="B118" s="15" t="s">
        <v>238</v>
      </c>
      <c r="C118" s="16" t="str">
        <f t="shared" si="2"/>
        <v>Applied UV, Inc.</v>
      </c>
      <c r="D118" s="2">
        <v>45093</v>
      </c>
      <c r="E118" s="3">
        <v>4999730</v>
      </c>
      <c r="F118" s="3">
        <v>399978.4</v>
      </c>
      <c r="G118" s="4">
        <f t="shared" si="3"/>
        <v>0.08</v>
      </c>
    </row>
    <row r="119" spans="1:8" x14ac:dyDescent="0.35">
      <c r="A119" s="15" t="s">
        <v>85</v>
      </c>
      <c r="B119" s="15" t="s">
        <v>239</v>
      </c>
      <c r="C119" s="16" t="str">
        <f t="shared" si="2"/>
        <v>CollabRx, Inc.</v>
      </c>
      <c r="D119" s="2">
        <v>42054</v>
      </c>
      <c r="E119" s="3">
        <v>4800384</v>
      </c>
      <c r="F119" s="3">
        <v>384030.71999999991</v>
      </c>
      <c r="G119" s="4">
        <f t="shared" si="3"/>
        <v>7.9999999999999988E-2</v>
      </c>
      <c r="H119" t="s">
        <v>117</v>
      </c>
    </row>
    <row r="120" spans="1:8" x14ac:dyDescent="0.35">
      <c r="A120" s="15" t="s">
        <v>59</v>
      </c>
      <c r="B120" s="15" t="s">
        <v>240</v>
      </c>
      <c r="C120" s="16" t="str">
        <f t="shared" si="2"/>
        <v>Medalist Diversified REIT, Inc.</v>
      </c>
      <c r="D120" s="2">
        <v>43874</v>
      </c>
      <c r="E120" s="3">
        <v>4600000</v>
      </c>
      <c r="F120" s="3">
        <v>414000</v>
      </c>
      <c r="G120" s="4">
        <f t="shared" si="3"/>
        <v>0.09</v>
      </c>
    </row>
    <row r="121" spans="1:8" x14ac:dyDescent="0.35">
      <c r="A121" s="15" t="s">
        <v>0</v>
      </c>
      <c r="B121" s="15" t="s">
        <v>241</v>
      </c>
      <c r="C121" s="16" t="str">
        <f t="shared" si="2"/>
        <v>Avinger Inc</v>
      </c>
      <c r="D121" s="2">
        <v>43698</v>
      </c>
      <c r="E121" s="3">
        <v>4500000</v>
      </c>
      <c r="F121" s="3">
        <v>360000</v>
      </c>
      <c r="G121" s="4">
        <f t="shared" si="3"/>
        <v>0.08</v>
      </c>
    </row>
    <row r="122" spans="1:8" x14ac:dyDescent="0.35">
      <c r="A122" s="15" t="s">
        <v>0</v>
      </c>
      <c r="B122" s="15" t="s">
        <v>242</v>
      </c>
      <c r="C122" s="16" t="str">
        <f t="shared" si="2"/>
        <v>Avinger Inc</v>
      </c>
      <c r="D122" s="2">
        <v>43858</v>
      </c>
      <c r="E122" s="3">
        <v>4500000</v>
      </c>
      <c r="F122" s="3">
        <v>360000</v>
      </c>
      <c r="G122" s="4">
        <f t="shared" si="3"/>
        <v>0.08</v>
      </c>
    </row>
    <row r="123" spans="1:8" x14ac:dyDescent="0.35">
      <c r="A123" s="15" t="s">
        <v>16</v>
      </c>
      <c r="B123" s="15" t="s">
        <v>243</v>
      </c>
      <c r="C123" s="16" t="str">
        <f t="shared" si="2"/>
        <v>Volcon, Inc.</v>
      </c>
      <c r="D123" s="2">
        <v>45068</v>
      </c>
      <c r="E123" s="3">
        <v>4500000</v>
      </c>
      <c r="F123" s="3">
        <v>405000</v>
      </c>
      <c r="G123" s="4">
        <f t="shared" si="3"/>
        <v>0.09</v>
      </c>
    </row>
    <row r="124" spans="1:8" x14ac:dyDescent="0.35">
      <c r="A124" s="15" t="s">
        <v>86</v>
      </c>
      <c r="B124" s="15" t="s">
        <v>244</v>
      </c>
      <c r="C124" s="16" t="str">
        <f t="shared" si="2"/>
        <v>DarioHealth Corp.</v>
      </c>
      <c r="D124" s="2">
        <v>42825</v>
      </c>
      <c r="E124" s="3">
        <v>4495000</v>
      </c>
      <c r="F124" s="3">
        <v>314649.99999999994</v>
      </c>
      <c r="G124" s="4">
        <f t="shared" si="3"/>
        <v>6.9999999999999993E-2</v>
      </c>
    </row>
    <row r="125" spans="1:8" x14ac:dyDescent="0.35">
      <c r="A125" s="15" t="s">
        <v>87</v>
      </c>
      <c r="B125" s="15" t="s">
        <v>245</v>
      </c>
      <c r="C125" s="16" t="str">
        <f t="shared" si="2"/>
        <v>Therapix Biosciences Ltd.</v>
      </c>
      <c r="D125" s="2">
        <v>44154</v>
      </c>
      <c r="E125" s="3">
        <v>4193943.94</v>
      </c>
      <c r="F125" s="3">
        <v>335515.52000000002</v>
      </c>
      <c r="G125" s="4">
        <f t="shared" si="3"/>
        <v>8.0000001144507435E-2</v>
      </c>
      <c r="H125" t="s">
        <v>117</v>
      </c>
    </row>
    <row r="126" spans="1:8" x14ac:dyDescent="0.35">
      <c r="A126" s="15" t="s">
        <v>88</v>
      </c>
      <c r="B126" s="15" t="s">
        <v>246</v>
      </c>
      <c r="C126" s="16" t="str">
        <f t="shared" si="2"/>
        <v>PURE BIOSCIENCE, INC.</v>
      </c>
      <c r="D126" s="2">
        <v>41165</v>
      </c>
      <c r="E126" s="3">
        <v>4162400</v>
      </c>
      <c r="F126" s="3">
        <v>332992</v>
      </c>
      <c r="G126" s="4">
        <f t="shared" si="3"/>
        <v>0.08</v>
      </c>
    </row>
    <row r="127" spans="1:8" x14ac:dyDescent="0.35">
      <c r="A127" s="15" t="s">
        <v>37</v>
      </c>
      <c r="B127" s="15" t="s">
        <v>247</v>
      </c>
      <c r="C127" s="16" t="str">
        <f t="shared" si="2"/>
        <v>AspenBio Pharma, Inc.</v>
      </c>
      <c r="D127" s="2">
        <v>41229</v>
      </c>
      <c r="E127" s="3">
        <v>4086600</v>
      </c>
      <c r="F127" s="3">
        <v>326928</v>
      </c>
      <c r="G127" s="4">
        <f t="shared" si="3"/>
        <v>0.08</v>
      </c>
    </row>
    <row r="128" spans="1:8" x14ac:dyDescent="0.35">
      <c r="A128" s="15" t="s">
        <v>89</v>
      </c>
      <c r="B128" s="15" t="s">
        <v>248</v>
      </c>
      <c r="C128" s="16" t="str">
        <f t="shared" si="2"/>
        <v>AMERICAN DG ENERGY INC</v>
      </c>
      <c r="D128" s="2">
        <v>41851</v>
      </c>
      <c r="E128" s="3">
        <v>4001765</v>
      </c>
      <c r="F128" s="3">
        <v>262037</v>
      </c>
      <c r="G128" s="4">
        <f t="shared" si="3"/>
        <v>6.5480356792565281E-2</v>
      </c>
      <c r="H128" t="s">
        <v>117</v>
      </c>
    </row>
    <row r="129" spans="1:8" x14ac:dyDescent="0.35">
      <c r="A129" s="15" t="s">
        <v>83</v>
      </c>
      <c r="B129" s="15" t="s">
        <v>249</v>
      </c>
      <c r="C129" s="16" t="str">
        <f t="shared" si="2"/>
        <v>MANHATTAN BRIDGE CAPITAL, INC</v>
      </c>
      <c r="D129" s="2">
        <v>42591</v>
      </c>
      <c r="E129" s="3">
        <v>4000000</v>
      </c>
      <c r="F129" s="3">
        <v>280000</v>
      </c>
      <c r="G129" s="4">
        <f t="shared" si="3"/>
        <v>7.0000000000000007E-2</v>
      </c>
    </row>
    <row r="130" spans="1:8" x14ac:dyDescent="0.35">
      <c r="A130" s="15" t="s">
        <v>90</v>
      </c>
      <c r="B130" s="15" t="s">
        <v>250</v>
      </c>
      <c r="C130" s="16" t="str">
        <f t="shared" si="2"/>
        <v>Nxt-ID, Inc.</v>
      </c>
      <c r="D130" s="2">
        <v>43048</v>
      </c>
      <c r="E130" s="3">
        <v>4000000</v>
      </c>
      <c r="F130" s="3">
        <v>240000</v>
      </c>
      <c r="G130" s="4">
        <f t="shared" si="3"/>
        <v>0.06</v>
      </c>
    </row>
    <row r="131" spans="1:8" x14ac:dyDescent="0.35">
      <c r="A131" s="15" t="s">
        <v>4</v>
      </c>
      <c r="B131" s="15" t="s">
        <v>251</v>
      </c>
      <c r="C131" s="16" t="str">
        <f t="shared" ref="C131:C187" si="4">HYPERLINK(B131,A131)</f>
        <v>DOCUMENT SECURITY SYSTEMS INC</v>
      </c>
      <c r="D131" s="2">
        <v>43881</v>
      </c>
      <c r="E131" s="3">
        <v>4000000</v>
      </c>
      <c r="F131" s="3">
        <v>360000</v>
      </c>
      <c r="G131" s="4">
        <f t="shared" ref="G131:G188" si="5">F131/E131</f>
        <v>0.09</v>
      </c>
    </row>
    <row r="132" spans="1:8" x14ac:dyDescent="0.35">
      <c r="A132" s="15" t="s">
        <v>91</v>
      </c>
      <c r="B132" s="15" t="s">
        <v>252</v>
      </c>
      <c r="C132" s="16" t="str">
        <f t="shared" si="4"/>
        <v>SINGING MACHINE CO INC</v>
      </c>
      <c r="D132" s="2">
        <v>44704</v>
      </c>
      <c r="E132" s="3">
        <v>4000000</v>
      </c>
      <c r="F132" s="3">
        <v>280000</v>
      </c>
      <c r="G132" s="4">
        <f t="shared" si="5"/>
        <v>7.0000000000000007E-2</v>
      </c>
    </row>
    <row r="133" spans="1:8" x14ac:dyDescent="0.35">
      <c r="A133" s="15" t="s">
        <v>92</v>
      </c>
      <c r="B133" s="15" t="s">
        <v>253</v>
      </c>
      <c r="C133" s="16" t="str">
        <f t="shared" si="4"/>
        <v>Alset Inc.</v>
      </c>
      <c r="D133" s="2">
        <v>44963</v>
      </c>
      <c r="E133" s="3">
        <v>3800000</v>
      </c>
      <c r="F133" s="3">
        <v>303999.99999999994</v>
      </c>
      <c r="G133" s="4">
        <f t="shared" si="5"/>
        <v>7.9999999999999988E-2</v>
      </c>
    </row>
    <row r="134" spans="1:8" x14ac:dyDescent="0.35">
      <c r="A134" s="15" t="s">
        <v>66</v>
      </c>
      <c r="B134" s="15" t="s">
        <v>254</v>
      </c>
      <c r="C134" s="16" t="str">
        <f t="shared" si="4"/>
        <v>Clearmind Medicine Inc.</v>
      </c>
      <c r="D134" s="2">
        <v>45020</v>
      </c>
      <c r="E134" s="3">
        <v>3514460</v>
      </c>
      <c r="F134" s="3">
        <v>351445.99999999994</v>
      </c>
      <c r="G134" s="4">
        <f t="shared" si="5"/>
        <v>9.9999999999999978E-2</v>
      </c>
      <c r="H134" t="s">
        <v>117</v>
      </c>
    </row>
    <row r="135" spans="1:8" x14ac:dyDescent="0.35">
      <c r="A135" s="15" t="s">
        <v>55</v>
      </c>
      <c r="B135" s="15" t="s">
        <v>255</v>
      </c>
      <c r="C135" s="16" t="str">
        <f t="shared" si="4"/>
        <v>Intellicheck Mobilisa, Inc.</v>
      </c>
      <c r="D135" s="2">
        <v>41647</v>
      </c>
      <c r="E135" s="3">
        <v>3501000</v>
      </c>
      <c r="F135" s="3">
        <v>280080</v>
      </c>
      <c r="G135" s="4">
        <f t="shared" si="5"/>
        <v>0.08</v>
      </c>
    </row>
    <row r="136" spans="1:8" x14ac:dyDescent="0.35">
      <c r="A136" s="15" t="s">
        <v>93</v>
      </c>
      <c r="B136" s="15" t="s">
        <v>256</v>
      </c>
      <c r="C136" s="16" t="str">
        <f t="shared" si="4"/>
        <v>Comstock Mining Inc.</v>
      </c>
      <c r="D136" s="2">
        <v>42459</v>
      </c>
      <c r="E136" s="3">
        <v>3500000</v>
      </c>
      <c r="F136" s="3">
        <v>245000.00000000003</v>
      </c>
      <c r="G136" s="4">
        <f t="shared" si="5"/>
        <v>7.0000000000000007E-2</v>
      </c>
    </row>
    <row r="137" spans="1:8" x14ac:dyDescent="0.35">
      <c r="A137" s="15" t="s">
        <v>49</v>
      </c>
      <c r="B137" s="15" t="s">
        <v>257</v>
      </c>
      <c r="C137" s="16" t="str">
        <f t="shared" si="4"/>
        <v>xG TECHNOLOGY, INC.</v>
      </c>
      <c r="D137" s="2">
        <v>42774</v>
      </c>
      <c r="E137" s="3">
        <v>3500000</v>
      </c>
      <c r="F137" s="3">
        <v>280000</v>
      </c>
      <c r="G137" s="4">
        <f t="shared" si="5"/>
        <v>0.08</v>
      </c>
      <c r="H137" t="s">
        <v>117</v>
      </c>
    </row>
    <row r="138" spans="1:8" x14ac:dyDescent="0.35">
      <c r="A138" s="15" t="s">
        <v>94</v>
      </c>
      <c r="B138" s="15" t="s">
        <v>258</v>
      </c>
      <c r="C138" s="16" t="str">
        <f t="shared" si="4"/>
        <v>China SXT Pharmaceuticals, Inc.</v>
      </c>
      <c r="D138" s="2">
        <v>44581</v>
      </c>
      <c r="E138" s="3">
        <v>3450001.8</v>
      </c>
      <c r="F138" s="3">
        <v>241500.13</v>
      </c>
      <c r="G138" s="4">
        <f t="shared" si="5"/>
        <v>7.0000001159419692E-2</v>
      </c>
    </row>
    <row r="139" spans="1:8" x14ac:dyDescent="0.35">
      <c r="A139" s="15" t="s">
        <v>90</v>
      </c>
      <c r="B139" s="15" t="s">
        <v>259</v>
      </c>
      <c r="C139" s="16" t="str">
        <f t="shared" si="4"/>
        <v>Nxt-ID, Inc.</v>
      </c>
      <c r="D139" s="2">
        <v>42926</v>
      </c>
      <c r="E139" s="3">
        <v>3432000</v>
      </c>
      <c r="F139" s="3">
        <v>274560</v>
      </c>
      <c r="G139" s="4">
        <f t="shared" si="5"/>
        <v>0.08</v>
      </c>
    </row>
    <row r="140" spans="1:8" x14ac:dyDescent="0.35">
      <c r="A140" s="15" t="s">
        <v>4</v>
      </c>
      <c r="B140" s="15" t="s">
        <v>260</v>
      </c>
      <c r="C140" s="16" t="str">
        <f t="shared" si="4"/>
        <v>DOCUMENT SECURITY SYSTEMS INC</v>
      </c>
      <c r="D140" s="2">
        <v>44040</v>
      </c>
      <c r="E140" s="3">
        <v>3399997.5</v>
      </c>
      <c r="F140" s="3">
        <v>271999.8</v>
      </c>
      <c r="G140" s="4">
        <f t="shared" si="5"/>
        <v>0.08</v>
      </c>
    </row>
    <row r="141" spans="1:8" x14ac:dyDescent="0.35">
      <c r="A141" s="15" t="s">
        <v>95</v>
      </c>
      <c r="B141" s="15" t="s">
        <v>261</v>
      </c>
      <c r="C141" s="16" t="str">
        <f t="shared" si="4"/>
        <v>DATARAM CORP</v>
      </c>
      <c r="D141" s="2">
        <v>40613</v>
      </c>
      <c r="E141" s="3">
        <v>3337000</v>
      </c>
      <c r="F141" s="3">
        <v>266960</v>
      </c>
      <c r="G141" s="4">
        <f t="shared" si="5"/>
        <v>0.08</v>
      </c>
      <c r="H141" t="s">
        <v>117</v>
      </c>
    </row>
    <row r="142" spans="1:8" x14ac:dyDescent="0.35">
      <c r="A142" s="15" t="s">
        <v>96</v>
      </c>
      <c r="B142" s="15" t="s">
        <v>262</v>
      </c>
      <c r="C142" s="16" t="str">
        <f t="shared" si="4"/>
        <v>My Size, Inc.</v>
      </c>
      <c r="D142" s="2">
        <v>44277</v>
      </c>
      <c r="E142" s="3">
        <v>3299350</v>
      </c>
      <c r="F142" s="3">
        <v>230955</v>
      </c>
      <c r="G142" s="4">
        <f t="shared" si="5"/>
        <v>7.0000151545001291E-2</v>
      </c>
    </row>
    <row r="143" spans="1:8" x14ac:dyDescent="0.35">
      <c r="A143" s="15" t="s">
        <v>49</v>
      </c>
      <c r="B143" s="15" t="s">
        <v>263</v>
      </c>
      <c r="C143" s="16" t="str">
        <f t="shared" si="4"/>
        <v>xG TECHNOLOGY, INC.</v>
      </c>
      <c r="D143" s="2">
        <v>42962</v>
      </c>
      <c r="E143" s="3">
        <v>3200005</v>
      </c>
      <c r="F143" s="3">
        <v>256000.4</v>
      </c>
      <c r="G143" s="4">
        <f t="shared" si="5"/>
        <v>0.08</v>
      </c>
    </row>
    <row r="144" spans="1:8" x14ac:dyDescent="0.35">
      <c r="A144" s="15" t="s">
        <v>97</v>
      </c>
      <c r="B144" s="15" t="s">
        <v>264</v>
      </c>
      <c r="C144" s="16" t="str">
        <f t="shared" si="4"/>
        <v>SOLIGENIX, INC.</v>
      </c>
      <c r="D144" s="2">
        <v>43039</v>
      </c>
      <c r="E144" s="3">
        <v>3151000</v>
      </c>
      <c r="F144" s="3">
        <v>220570.00000000003</v>
      </c>
      <c r="G144" s="4">
        <f t="shared" si="5"/>
        <v>7.0000000000000007E-2</v>
      </c>
    </row>
    <row r="145" spans="1:8" x14ac:dyDescent="0.35">
      <c r="A145" s="15" t="s">
        <v>0</v>
      </c>
      <c r="B145" s="15" t="s">
        <v>265</v>
      </c>
      <c r="C145" s="16" t="str">
        <f t="shared" si="4"/>
        <v>Avinger Inc</v>
      </c>
      <c r="D145" s="2">
        <v>43948</v>
      </c>
      <c r="E145" s="3">
        <v>3150000</v>
      </c>
      <c r="F145" s="3">
        <v>252000</v>
      </c>
      <c r="G145" s="4">
        <f t="shared" si="5"/>
        <v>0.08</v>
      </c>
    </row>
    <row r="146" spans="1:8" x14ac:dyDescent="0.35">
      <c r="A146" s="15" t="s">
        <v>8</v>
      </c>
      <c r="B146" s="15" t="s">
        <v>266</v>
      </c>
      <c r="C146" s="16" t="str">
        <f t="shared" si="4"/>
        <v>Jupiter Wellness, Inc.</v>
      </c>
      <c r="D146" s="2">
        <v>44945</v>
      </c>
      <c r="E146" s="3">
        <v>3021050</v>
      </c>
      <c r="F146" s="3">
        <v>271894.5</v>
      </c>
      <c r="G146" s="4">
        <f t="shared" si="5"/>
        <v>0.09</v>
      </c>
    </row>
    <row r="147" spans="1:8" x14ac:dyDescent="0.35">
      <c r="A147" s="15" t="s">
        <v>40</v>
      </c>
      <c r="B147" s="15" t="s">
        <v>267</v>
      </c>
      <c r="C147" s="16" t="str">
        <f t="shared" si="4"/>
        <v>AVENUE THERAPEUTICS, INC.</v>
      </c>
      <c r="D147" s="2">
        <v>44953</v>
      </c>
      <c r="E147" s="3">
        <v>3007463.45</v>
      </c>
      <c r="F147" s="3">
        <v>270671.71049999999</v>
      </c>
      <c r="G147" s="4">
        <f t="shared" si="5"/>
        <v>0.09</v>
      </c>
    </row>
    <row r="148" spans="1:8" x14ac:dyDescent="0.35">
      <c r="A148" s="15" t="s">
        <v>85</v>
      </c>
      <c r="B148" s="15" t="s">
        <v>268</v>
      </c>
      <c r="C148" s="16" t="str">
        <f t="shared" si="4"/>
        <v>CollabRx, Inc.</v>
      </c>
      <c r="D148" s="2">
        <v>42060</v>
      </c>
      <c r="E148" s="3">
        <v>3000000</v>
      </c>
      <c r="F148" s="3">
        <v>240000</v>
      </c>
      <c r="G148" s="4">
        <f t="shared" si="5"/>
        <v>0.08</v>
      </c>
    </row>
    <row r="149" spans="1:8" x14ac:dyDescent="0.35">
      <c r="A149" s="15" t="s">
        <v>98</v>
      </c>
      <c r="B149" s="15" t="s">
        <v>269</v>
      </c>
      <c r="C149" s="16" t="str">
        <f t="shared" si="4"/>
        <v>Cocrystal Pharma, Inc.</v>
      </c>
      <c r="D149" s="2">
        <v>43768</v>
      </c>
      <c r="E149" s="3">
        <v>3000000</v>
      </c>
      <c r="F149" s="3">
        <v>239999.99999999997</v>
      </c>
      <c r="G149" s="4">
        <f t="shared" si="5"/>
        <v>7.9999999999999988E-2</v>
      </c>
    </row>
    <row r="150" spans="1:8" x14ac:dyDescent="0.35">
      <c r="A150" s="15" t="s">
        <v>23</v>
      </c>
      <c r="B150" s="15" t="s">
        <v>270</v>
      </c>
      <c r="C150" s="16" t="str">
        <f t="shared" si="4"/>
        <v>Rail Vision Ltd.</v>
      </c>
      <c r="D150" s="2">
        <v>45056</v>
      </c>
      <c r="E150" s="3">
        <v>3000000</v>
      </c>
      <c r="F150" s="3">
        <v>240000</v>
      </c>
      <c r="G150" s="4">
        <f t="shared" si="5"/>
        <v>0.08</v>
      </c>
    </row>
    <row r="151" spans="1:8" x14ac:dyDescent="0.35">
      <c r="A151" s="15" t="s">
        <v>81</v>
      </c>
      <c r="B151" s="15" t="s">
        <v>271</v>
      </c>
      <c r="C151" s="16" t="str">
        <f t="shared" si="4"/>
        <v>DIGITAL ALLY INC</v>
      </c>
      <c r="D151" s="2">
        <v>43888</v>
      </c>
      <c r="E151" s="3">
        <v>2900001</v>
      </c>
      <c r="F151" s="3">
        <v>232000.08000000002</v>
      </c>
      <c r="G151" s="4">
        <f t="shared" si="5"/>
        <v>0.08</v>
      </c>
    </row>
    <row r="152" spans="1:8" x14ac:dyDescent="0.35">
      <c r="A152" s="15" t="s">
        <v>99</v>
      </c>
      <c r="B152" s="15" t="s">
        <v>272</v>
      </c>
      <c r="C152" s="16" t="str">
        <f t="shared" si="4"/>
        <v>ATOSSA GENETICS INC</v>
      </c>
      <c r="D152" s="2">
        <v>42614</v>
      </c>
      <c r="E152" s="3">
        <v>2875000</v>
      </c>
      <c r="F152" s="3">
        <v>258750</v>
      </c>
      <c r="G152" s="4">
        <f t="shared" si="5"/>
        <v>0.09</v>
      </c>
    </row>
    <row r="153" spans="1:8" x14ac:dyDescent="0.35">
      <c r="A153" s="15" t="s">
        <v>20</v>
      </c>
      <c r="B153" s="15" t="s">
        <v>273</v>
      </c>
      <c r="C153" s="16" t="str">
        <f t="shared" si="4"/>
        <v>Sharps Technology Inc.</v>
      </c>
      <c r="D153" s="2">
        <v>45196</v>
      </c>
      <c r="E153" s="3">
        <v>2827853</v>
      </c>
      <c r="F153" s="3">
        <v>254506.77</v>
      </c>
      <c r="G153" s="4">
        <f t="shared" si="5"/>
        <v>0.09</v>
      </c>
    </row>
    <row r="154" spans="1:8" x14ac:dyDescent="0.35">
      <c r="A154" s="15" t="s">
        <v>78</v>
      </c>
      <c r="B154" s="15" t="s">
        <v>274</v>
      </c>
      <c r="C154" s="16" t="str">
        <f t="shared" si="4"/>
        <v>Precipio, Inc.</v>
      </c>
      <c r="D154" s="2">
        <v>43041</v>
      </c>
      <c r="E154" s="3">
        <v>2748000</v>
      </c>
      <c r="F154" s="3">
        <v>219840</v>
      </c>
      <c r="G154" s="4">
        <f t="shared" si="5"/>
        <v>0.08</v>
      </c>
      <c r="H154" t="s">
        <v>117</v>
      </c>
    </row>
    <row r="155" spans="1:8" x14ac:dyDescent="0.35">
      <c r="A155" s="15" t="s">
        <v>100</v>
      </c>
      <c r="B155" s="15" t="s">
        <v>275</v>
      </c>
      <c r="C155" s="16" t="str">
        <f t="shared" si="4"/>
        <v>Marathon Patent Group, Inc.</v>
      </c>
      <c r="D155" s="2">
        <v>42843</v>
      </c>
      <c r="E155" s="3">
        <v>2660000</v>
      </c>
      <c r="F155" s="3">
        <v>212800</v>
      </c>
      <c r="G155" s="4">
        <f t="shared" si="5"/>
        <v>0.08</v>
      </c>
    </row>
    <row r="156" spans="1:8" x14ac:dyDescent="0.35">
      <c r="A156" s="15" t="s">
        <v>40</v>
      </c>
      <c r="B156" s="15" t="s">
        <v>276</v>
      </c>
      <c r="C156" s="16" t="str">
        <f t="shared" si="4"/>
        <v>AVENUE THERAPEUTICS, INC.</v>
      </c>
      <c r="D156" s="2">
        <v>44510</v>
      </c>
      <c r="E156" s="3">
        <v>2608694.58</v>
      </c>
      <c r="F156" s="3">
        <v>156521.67000000001</v>
      </c>
      <c r="G156" s="4">
        <f t="shared" si="5"/>
        <v>5.9999998159999249E-2</v>
      </c>
    </row>
    <row r="157" spans="1:8" x14ac:dyDescent="0.35">
      <c r="A157" s="15" t="s">
        <v>101</v>
      </c>
      <c r="B157" s="15" t="s">
        <v>277</v>
      </c>
      <c r="C157" s="16" t="str">
        <f t="shared" si="4"/>
        <v>BYND CANNASOFT ENTERPRISES INC.</v>
      </c>
      <c r="D157" s="2">
        <v>45126</v>
      </c>
      <c r="E157" s="3">
        <v>2600001</v>
      </c>
      <c r="F157" s="3">
        <v>208000.07999999996</v>
      </c>
      <c r="G157" s="4">
        <f t="shared" si="5"/>
        <v>7.9999999999999988E-2</v>
      </c>
    </row>
    <row r="158" spans="1:8" x14ac:dyDescent="0.35">
      <c r="A158" s="15" t="s">
        <v>102</v>
      </c>
      <c r="B158" s="15" t="s">
        <v>278</v>
      </c>
      <c r="C158" s="16" t="str">
        <f t="shared" si="4"/>
        <v>Moko Social Media Ltd</v>
      </c>
      <c r="D158" s="2">
        <v>42306</v>
      </c>
      <c r="E158" s="3">
        <v>2550000</v>
      </c>
      <c r="F158" s="3">
        <v>204000</v>
      </c>
      <c r="G158" s="4">
        <f t="shared" si="5"/>
        <v>0.08</v>
      </c>
    </row>
    <row r="159" spans="1:8" x14ac:dyDescent="0.35">
      <c r="A159" s="15" t="s">
        <v>71</v>
      </c>
      <c r="B159" s="15" t="s">
        <v>279</v>
      </c>
      <c r="C159" s="16" t="str">
        <f t="shared" si="4"/>
        <v>Neuralstem, Inc.</v>
      </c>
      <c r="D159" s="2">
        <v>41135</v>
      </c>
      <c r="E159" s="3">
        <v>2400000</v>
      </c>
      <c r="F159" s="3">
        <v>192000</v>
      </c>
      <c r="G159" s="4">
        <f t="shared" si="5"/>
        <v>0.08</v>
      </c>
    </row>
    <row r="160" spans="1:8" x14ac:dyDescent="0.35">
      <c r="A160" s="15" t="s">
        <v>66</v>
      </c>
      <c r="B160" s="15" t="s">
        <v>280</v>
      </c>
      <c r="C160" s="16" t="str">
        <f t="shared" si="4"/>
        <v>Clearmind Medicine Inc.</v>
      </c>
      <c r="D160" s="2">
        <v>45302</v>
      </c>
      <c r="E160" s="3">
        <v>2400000</v>
      </c>
      <c r="F160" s="3">
        <v>216000</v>
      </c>
      <c r="G160" s="4">
        <f t="shared" si="5"/>
        <v>0.09</v>
      </c>
    </row>
    <row r="161" spans="1:8" x14ac:dyDescent="0.35">
      <c r="A161" s="15" t="s">
        <v>103</v>
      </c>
      <c r="B161" s="15" t="s">
        <v>281</v>
      </c>
      <c r="C161" s="16" t="str">
        <f t="shared" si="4"/>
        <v>SIGMA LABS, INC.</v>
      </c>
      <c r="D161" s="2">
        <v>43677</v>
      </c>
      <c r="E161" s="3">
        <v>2300000</v>
      </c>
      <c r="F161" s="3">
        <v>183999.99999999997</v>
      </c>
      <c r="G161" s="4">
        <f t="shared" si="5"/>
        <v>7.9999999999999988E-2</v>
      </c>
    </row>
    <row r="162" spans="1:8" x14ac:dyDescent="0.35">
      <c r="A162" s="15" t="s">
        <v>104</v>
      </c>
      <c r="B162" s="15" t="s">
        <v>282</v>
      </c>
      <c r="C162" s="16" t="str">
        <f t="shared" si="4"/>
        <v>TORCHLIGHT ENERGY RESOURCES INC</v>
      </c>
      <c r="D162" s="2">
        <v>43844</v>
      </c>
      <c r="E162" s="3">
        <v>2300000</v>
      </c>
      <c r="F162" s="3">
        <v>184000</v>
      </c>
      <c r="G162" s="4">
        <f t="shared" si="5"/>
        <v>0.08</v>
      </c>
    </row>
    <row r="163" spans="1:8" x14ac:dyDescent="0.35">
      <c r="A163" s="15" t="s">
        <v>66</v>
      </c>
      <c r="B163" s="15" t="s">
        <v>283</v>
      </c>
      <c r="C163" s="16" t="str">
        <f t="shared" si="4"/>
        <v>Clearmind Medicine Inc.</v>
      </c>
      <c r="D163" s="2">
        <v>45183</v>
      </c>
      <c r="E163" s="3">
        <v>2250000</v>
      </c>
      <c r="F163" s="3">
        <v>202500</v>
      </c>
      <c r="G163" s="4">
        <f t="shared" si="5"/>
        <v>0.09</v>
      </c>
      <c r="H163" t="s">
        <v>117</v>
      </c>
    </row>
    <row r="164" spans="1:8" x14ac:dyDescent="0.35">
      <c r="A164" s="15" t="s">
        <v>10</v>
      </c>
      <c r="B164" s="15" t="s">
        <v>284</v>
      </c>
      <c r="C164" s="16" t="str">
        <f t="shared" si="4"/>
        <v>Rosetta Genomics Ltd.</v>
      </c>
      <c r="D164" s="2">
        <v>41045</v>
      </c>
      <c r="E164" s="3">
        <v>2212200</v>
      </c>
      <c r="F164" s="3">
        <v>154854.00000000003</v>
      </c>
      <c r="G164" s="4">
        <f t="shared" si="5"/>
        <v>7.0000000000000007E-2</v>
      </c>
    </row>
    <row r="165" spans="1:8" x14ac:dyDescent="0.35">
      <c r="A165" s="15" t="s">
        <v>105</v>
      </c>
      <c r="B165" s="15" t="s">
        <v>285</v>
      </c>
      <c r="C165" s="16" t="str">
        <f t="shared" si="4"/>
        <v>IZEA, Inc.</v>
      </c>
      <c r="D165" s="2">
        <v>41158</v>
      </c>
      <c r="E165" s="3">
        <v>2200000</v>
      </c>
      <c r="F165" s="3">
        <v>176000</v>
      </c>
      <c r="G165" s="4">
        <f t="shared" si="5"/>
        <v>0.08</v>
      </c>
    </row>
    <row r="166" spans="1:8" x14ac:dyDescent="0.35">
      <c r="A166" s="15" t="s">
        <v>106</v>
      </c>
      <c r="B166" s="15" t="s">
        <v>286</v>
      </c>
      <c r="C166" s="16" t="str">
        <f t="shared" si="4"/>
        <v>Super League Gaming, Inc.</v>
      </c>
      <c r="D166" s="2">
        <v>45161</v>
      </c>
      <c r="E166" s="3">
        <v>2200000</v>
      </c>
      <c r="F166" s="3">
        <v>175999.99999999997</v>
      </c>
      <c r="G166" s="4">
        <f t="shared" si="5"/>
        <v>7.9999999999999988E-2</v>
      </c>
    </row>
    <row r="167" spans="1:8" x14ac:dyDescent="0.35">
      <c r="A167" s="15" t="s">
        <v>90</v>
      </c>
      <c r="B167" s="15" t="s">
        <v>287</v>
      </c>
      <c r="C167" s="16" t="str">
        <f t="shared" si="4"/>
        <v>Nxt-ID, Inc.</v>
      </c>
      <c r="D167" s="2">
        <v>42461</v>
      </c>
      <c r="E167" s="3">
        <v>2100000</v>
      </c>
      <c r="F167" s="3">
        <v>147000</v>
      </c>
      <c r="G167" s="4">
        <f t="shared" si="5"/>
        <v>7.0000000000000007E-2</v>
      </c>
    </row>
    <row r="168" spans="1:8" x14ac:dyDescent="0.35">
      <c r="A168" s="15" t="s">
        <v>55</v>
      </c>
      <c r="B168" s="15" t="s">
        <v>288</v>
      </c>
      <c r="C168" s="16" t="str">
        <f t="shared" si="4"/>
        <v>Intellicheck Mobilisa, Inc.</v>
      </c>
      <c r="D168" s="2">
        <v>41732</v>
      </c>
      <c r="E168" s="3">
        <v>2093600</v>
      </c>
      <c r="F168" s="3">
        <v>167488</v>
      </c>
      <c r="G168" s="4">
        <f t="shared" si="5"/>
        <v>0.08</v>
      </c>
    </row>
    <row r="169" spans="1:8" x14ac:dyDescent="0.35">
      <c r="A169" s="15" t="s">
        <v>107</v>
      </c>
      <c r="B169" s="15" t="s">
        <v>289</v>
      </c>
      <c r="C169" s="16" t="str">
        <f t="shared" si="4"/>
        <v>Nuvve Holding Corp.</v>
      </c>
      <c r="D169" s="2">
        <v>45224</v>
      </c>
      <c r="E169" s="3">
        <v>2065941</v>
      </c>
      <c r="F169" s="3">
        <v>123956</v>
      </c>
      <c r="G169" s="4">
        <f t="shared" si="5"/>
        <v>5.9999777341172858E-2</v>
      </c>
    </row>
    <row r="170" spans="1:8" x14ac:dyDescent="0.35">
      <c r="A170" s="15" t="s">
        <v>40</v>
      </c>
      <c r="B170" s="15" t="s">
        <v>290</v>
      </c>
      <c r="C170" s="16" t="str">
        <f t="shared" si="4"/>
        <v>AVENUE THERAPEUTICS, INC.</v>
      </c>
      <c r="D170" s="2">
        <v>44543</v>
      </c>
      <c r="E170" s="3">
        <v>2043807</v>
      </c>
      <c r="F170" s="3">
        <v>122628</v>
      </c>
      <c r="G170" s="4">
        <f t="shared" si="5"/>
        <v>5.9999794501144191E-2</v>
      </c>
    </row>
    <row r="171" spans="1:8" x14ac:dyDescent="0.35">
      <c r="A171" s="15" t="s">
        <v>108</v>
      </c>
      <c r="B171" s="15" t="s">
        <v>291</v>
      </c>
      <c r="C171" s="16" t="str">
        <f t="shared" si="4"/>
        <v>SUPERCONDUCTOR TECHNOLOGIES INC</v>
      </c>
      <c r="D171" s="2">
        <v>41256</v>
      </c>
      <c r="E171" s="3">
        <v>2000000</v>
      </c>
      <c r="F171" s="3">
        <v>160000</v>
      </c>
      <c r="G171" s="4">
        <f t="shared" si="5"/>
        <v>0.08</v>
      </c>
    </row>
    <row r="172" spans="1:8" x14ac:dyDescent="0.35">
      <c r="A172" s="15" t="s">
        <v>21</v>
      </c>
      <c r="B172" s="15" t="s">
        <v>292</v>
      </c>
      <c r="C172" s="16" t="str">
        <f t="shared" si="4"/>
        <v>Wearable Devices Ltd.</v>
      </c>
      <c r="D172" s="2">
        <v>45239</v>
      </c>
      <c r="E172" s="3">
        <v>2000000</v>
      </c>
      <c r="F172" s="3">
        <v>140000</v>
      </c>
      <c r="G172" s="4">
        <f t="shared" si="5"/>
        <v>7.0000000000000007E-2</v>
      </c>
    </row>
    <row r="173" spans="1:8" x14ac:dyDescent="0.35">
      <c r="A173" s="15" t="s">
        <v>32</v>
      </c>
      <c r="B173" s="15" t="s">
        <v>293</v>
      </c>
      <c r="C173" s="16" t="str">
        <f t="shared" si="4"/>
        <v>Kaspien Holdings Inc.</v>
      </c>
      <c r="D173" s="2">
        <v>44754</v>
      </c>
      <c r="E173" s="3">
        <v>1999492</v>
      </c>
      <c r="F173" s="3">
        <v>139964</v>
      </c>
      <c r="G173" s="4">
        <f t="shared" si="5"/>
        <v>6.9999779944105806E-2</v>
      </c>
    </row>
    <row r="174" spans="1:8" x14ac:dyDescent="0.35">
      <c r="A174" s="15" t="s">
        <v>85</v>
      </c>
      <c r="B174" s="15" t="s">
        <v>294</v>
      </c>
      <c r="C174" s="16" t="str">
        <f t="shared" si="4"/>
        <v>CollabRx, Inc.</v>
      </c>
      <c r="D174" s="2">
        <v>41809</v>
      </c>
      <c r="E174" s="3">
        <v>1827000</v>
      </c>
      <c r="F174" s="3">
        <v>146160</v>
      </c>
      <c r="G174" s="4">
        <f t="shared" si="5"/>
        <v>0.08</v>
      </c>
    </row>
    <row r="175" spans="1:8" x14ac:dyDescent="0.35">
      <c r="A175" s="15" t="s">
        <v>109</v>
      </c>
      <c r="B175" s="15" t="s">
        <v>295</v>
      </c>
      <c r="C175" s="16" t="str">
        <f t="shared" si="4"/>
        <v>Blue Star Foods Corp.</v>
      </c>
      <c r="D175" s="2">
        <v>44967</v>
      </c>
      <c r="E175" s="3">
        <v>1799200</v>
      </c>
      <c r="F175" s="3">
        <v>108000</v>
      </c>
      <c r="G175" s="4">
        <f t="shared" si="5"/>
        <v>6.0026678523788353E-2</v>
      </c>
    </row>
    <row r="176" spans="1:8" x14ac:dyDescent="0.35">
      <c r="A176" s="15" t="s">
        <v>96</v>
      </c>
      <c r="B176" s="15" t="s">
        <v>296</v>
      </c>
      <c r="C176" s="16" t="str">
        <f t="shared" si="4"/>
        <v>My Size, Inc.</v>
      </c>
      <c r="D176" s="2">
        <v>44201</v>
      </c>
      <c r="E176" s="3">
        <v>1746564</v>
      </c>
      <c r="F176" s="3">
        <v>122259</v>
      </c>
      <c r="G176" s="4">
        <f t="shared" si="5"/>
        <v>6.9999725174685834E-2</v>
      </c>
    </row>
    <row r="177" spans="1:8" x14ac:dyDescent="0.35">
      <c r="A177" s="15" t="s">
        <v>110</v>
      </c>
      <c r="B177" s="15" t="s">
        <v>297</v>
      </c>
      <c r="C177" s="16" t="str">
        <f t="shared" si="4"/>
        <v>SciSparc Ltd.</v>
      </c>
      <c r="D177" s="2">
        <v>45062</v>
      </c>
      <c r="E177" s="3">
        <v>1729964</v>
      </c>
      <c r="F177" s="3">
        <v>86498.200000000012</v>
      </c>
      <c r="G177" s="4">
        <f t="shared" si="5"/>
        <v>5.000000000000001E-2</v>
      </c>
    </row>
    <row r="178" spans="1:8" x14ac:dyDescent="0.35">
      <c r="A178" s="15" t="s">
        <v>111</v>
      </c>
      <c r="B178" s="15" t="s">
        <v>298</v>
      </c>
      <c r="C178" s="16" t="str">
        <f t="shared" si="4"/>
        <v>CEMTREX INC</v>
      </c>
      <c r="D178" s="2">
        <v>43334</v>
      </c>
      <c r="E178" s="3">
        <v>1650000</v>
      </c>
      <c r="F178" s="3">
        <v>115500.00000000001</v>
      </c>
      <c r="G178" s="4">
        <f t="shared" si="5"/>
        <v>7.0000000000000007E-2</v>
      </c>
    </row>
    <row r="179" spans="1:8" x14ac:dyDescent="0.35">
      <c r="A179" s="15" t="s">
        <v>101</v>
      </c>
      <c r="B179" s="15" t="s">
        <v>299</v>
      </c>
      <c r="C179" s="16" t="str">
        <f t="shared" si="4"/>
        <v>BYND CANNASOFT ENTERPRISES INC.</v>
      </c>
      <c r="D179" s="2">
        <v>45279</v>
      </c>
      <c r="E179" s="3">
        <v>1500000</v>
      </c>
      <c r="F179" s="3">
        <v>134999.99999999997</v>
      </c>
      <c r="G179" s="4">
        <f t="shared" si="5"/>
        <v>8.9999999999999983E-2</v>
      </c>
      <c r="H179" t="s">
        <v>117</v>
      </c>
    </row>
    <row r="180" spans="1:8" x14ac:dyDescent="0.35">
      <c r="A180" s="15" t="s">
        <v>10</v>
      </c>
      <c r="B180" s="15" t="s">
        <v>300</v>
      </c>
      <c r="C180" s="16" t="str">
        <f t="shared" si="4"/>
        <v>Rosetta Genomics Ltd.</v>
      </c>
      <c r="D180" s="2">
        <v>41011</v>
      </c>
      <c r="E180" s="3">
        <v>1377000</v>
      </c>
      <c r="F180" s="3">
        <v>96390.000000000015</v>
      </c>
      <c r="G180" s="4">
        <f t="shared" si="5"/>
        <v>7.0000000000000007E-2</v>
      </c>
    </row>
    <row r="181" spans="1:8" x14ac:dyDescent="0.35">
      <c r="A181" s="15" t="s">
        <v>110</v>
      </c>
      <c r="B181" s="15" t="s">
        <v>301</v>
      </c>
      <c r="C181" s="16" t="str">
        <f t="shared" si="4"/>
        <v>SciSparc Ltd.</v>
      </c>
      <c r="D181" s="2">
        <v>45148</v>
      </c>
      <c r="E181" s="3">
        <v>1300000</v>
      </c>
      <c r="F181" s="3">
        <v>90999.999999999985</v>
      </c>
      <c r="G181" s="4">
        <f t="shared" si="5"/>
        <v>6.9999999999999993E-2</v>
      </c>
    </row>
    <row r="182" spans="1:8" x14ac:dyDescent="0.35">
      <c r="A182" s="15" t="s">
        <v>112</v>
      </c>
      <c r="B182" s="15" t="s">
        <v>302</v>
      </c>
      <c r="C182" s="16" t="str">
        <f t="shared" si="4"/>
        <v>GENETIC TECHNOLOGIES LTD</v>
      </c>
      <c r="D182" s="2">
        <v>43607</v>
      </c>
      <c r="E182" s="3">
        <v>1180914</v>
      </c>
      <c r="F182" s="3">
        <v>106282.26</v>
      </c>
      <c r="G182" s="4">
        <f t="shared" si="5"/>
        <v>0.09</v>
      </c>
      <c r="H182" t="s">
        <v>117</v>
      </c>
    </row>
    <row r="183" spans="1:8" x14ac:dyDescent="0.35">
      <c r="A183" s="15" t="s">
        <v>113</v>
      </c>
      <c r="B183" s="15" t="s">
        <v>303</v>
      </c>
      <c r="C183" s="16" t="str">
        <f t="shared" si="4"/>
        <v>iBio, Inc.</v>
      </c>
      <c r="D183" s="2">
        <v>43069</v>
      </c>
      <c r="E183" s="3">
        <v>1100000</v>
      </c>
      <c r="F183" s="3">
        <v>77000</v>
      </c>
      <c r="G183" s="4">
        <f t="shared" si="5"/>
        <v>7.0000000000000007E-2</v>
      </c>
    </row>
    <row r="184" spans="1:8" x14ac:dyDescent="0.35">
      <c r="A184" s="15" t="s">
        <v>90</v>
      </c>
      <c r="B184" s="15" t="s">
        <v>304</v>
      </c>
      <c r="C184" s="16" t="str">
        <f t="shared" si="4"/>
        <v>Nxt-ID, Inc.</v>
      </c>
      <c r="D184" s="2">
        <v>42293</v>
      </c>
      <c r="E184" s="3">
        <v>1050000</v>
      </c>
      <c r="F184" s="3">
        <v>84000</v>
      </c>
      <c r="G184" s="4">
        <f t="shared" si="5"/>
        <v>0.08</v>
      </c>
    </row>
    <row r="185" spans="1:8" x14ac:dyDescent="0.35">
      <c r="A185" s="15" t="s">
        <v>108</v>
      </c>
      <c r="B185" s="15" t="s">
        <v>305</v>
      </c>
      <c r="C185" s="16" t="str">
        <f t="shared" si="4"/>
        <v>SUPERCONDUCTOR TECHNOLOGIES INC</v>
      </c>
      <c r="D185" s="2">
        <v>41233</v>
      </c>
      <c r="E185" s="3">
        <v>1000000</v>
      </c>
      <c r="F185" s="3">
        <v>80000</v>
      </c>
      <c r="G185" s="4">
        <f t="shared" si="5"/>
        <v>0.08</v>
      </c>
    </row>
    <row r="186" spans="1:8" x14ac:dyDescent="0.35">
      <c r="A186" s="15" t="s">
        <v>107</v>
      </c>
      <c r="B186" s="15" t="s">
        <v>306</v>
      </c>
      <c r="C186" s="16" t="str">
        <f t="shared" si="4"/>
        <v>Nuvve Holding Corp.</v>
      </c>
      <c r="D186" s="2">
        <v>45217</v>
      </c>
      <c r="E186" s="3">
        <v>1000000</v>
      </c>
      <c r="F186" s="3">
        <v>71429</v>
      </c>
      <c r="G186" s="4">
        <f t="shared" si="5"/>
        <v>7.1429000000000006E-2</v>
      </c>
    </row>
    <row r="187" spans="1:8" x14ac:dyDescent="0.35">
      <c r="A187" s="15" t="s">
        <v>16</v>
      </c>
      <c r="B187" s="15" t="s">
        <v>307</v>
      </c>
      <c r="C187" s="16" t="str">
        <f t="shared" si="4"/>
        <v>Volcon, Inc.</v>
      </c>
      <c r="D187" s="6">
        <v>45184</v>
      </c>
      <c r="E187" s="7">
        <v>700000</v>
      </c>
      <c r="F187" s="7">
        <v>28000</v>
      </c>
      <c r="G187" s="8">
        <f t="shared" si="5"/>
        <v>0.04</v>
      </c>
      <c r="H187" s="5"/>
    </row>
    <row r="188" spans="1:8" x14ac:dyDescent="0.35">
      <c r="C188" s="1" t="s">
        <v>119</v>
      </c>
      <c r="E188" s="9">
        <f>SUM(E2:E187)</f>
        <v>1896433477.7160001</v>
      </c>
      <c r="F188" s="9">
        <f>SUM(F2:F187)</f>
        <v>146830307.58225003</v>
      </c>
      <c r="G188" s="13">
        <f t="shared" si="5"/>
        <v>7.7424443993198991E-2</v>
      </c>
    </row>
    <row r="189" spans="1:8" x14ac:dyDescent="0.35">
      <c r="C189" s="1"/>
      <c r="E189" s="9"/>
      <c r="F189" s="9"/>
      <c r="G189" s="14"/>
    </row>
  </sheetData>
  <autoFilter ref="C1:H189" xr:uid="{6D678D01-7EAB-4C0A-B281-2D18F7B94B4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83757-0E5D-4D5B-BB77-EF740D958475}">
  <dimension ref="A1:L190"/>
  <sheetViews>
    <sheetView tabSelected="1" workbookViewId="0">
      <pane ySplit="2" topLeftCell="A19" activePane="bottomLeft" state="frozen"/>
      <selection pane="bottomLeft" activeCell="C1" sqref="C1"/>
    </sheetView>
  </sheetViews>
  <sheetFormatPr defaultRowHeight="15.5" x14ac:dyDescent="0.35"/>
  <cols>
    <col min="1" max="1" width="41.7265625" style="17" customWidth="1"/>
    <col min="2" max="2" width="10.90625" style="18" bestFit="1" customWidth="1"/>
    <col min="3" max="3" width="14.1796875" style="26" customWidth="1"/>
    <col min="4" max="4" width="9.54296875" style="17" customWidth="1"/>
    <col min="5" max="5" width="15.08984375" style="17" customWidth="1"/>
    <col min="6" max="6" width="10.36328125" style="17" customWidth="1"/>
    <col min="7" max="7" width="14.7265625" style="17" customWidth="1"/>
    <col min="8" max="8" width="8.7265625" style="17"/>
    <col min="9" max="9" width="45.26953125" style="17" customWidth="1"/>
    <col min="10" max="10" width="48.7265625" style="17" customWidth="1"/>
    <col min="11" max="16384" width="8.7265625" style="17"/>
  </cols>
  <sheetData>
    <row r="1" spans="1:10" ht="32" customHeight="1" x14ac:dyDescent="0.35">
      <c r="D1" s="19" t="s">
        <v>525</v>
      </c>
      <c r="E1" s="19"/>
      <c r="F1" s="19" t="s">
        <v>526</v>
      </c>
      <c r="G1" s="19"/>
    </row>
    <row r="2" spans="1:10" s="20" customFormat="1" ht="18.5" customHeight="1" x14ac:dyDescent="0.35">
      <c r="A2" s="21" t="s">
        <v>120</v>
      </c>
      <c r="B2" s="22" t="s">
        <v>114</v>
      </c>
      <c r="C2" s="48" t="s">
        <v>115</v>
      </c>
      <c r="D2" s="22" t="s">
        <v>310</v>
      </c>
      <c r="E2" s="22" t="s">
        <v>311</v>
      </c>
      <c r="F2" s="22" t="s">
        <v>310</v>
      </c>
      <c r="G2" s="22" t="s">
        <v>311</v>
      </c>
      <c r="I2" s="20" t="s">
        <v>308</v>
      </c>
      <c r="J2" s="20" t="s">
        <v>309</v>
      </c>
    </row>
    <row r="3" spans="1:10" x14ac:dyDescent="0.35">
      <c r="A3" s="23" t="str">
        <f>HYPERLINK(J3,I3)</f>
        <v>DATARAM CORP</v>
      </c>
      <c r="B3" s="18">
        <v>40613</v>
      </c>
      <c r="C3" s="49">
        <v>3337000</v>
      </c>
      <c r="D3" s="24">
        <v>-0.99750664640952436</v>
      </c>
      <c r="E3" s="25">
        <v>-3328679.6790685826</v>
      </c>
      <c r="F3" s="24">
        <v>-4.9943955696136166</v>
      </c>
      <c r="G3" s="26">
        <v>-16666298.015800638</v>
      </c>
      <c r="I3" s="17" t="s">
        <v>95</v>
      </c>
      <c r="J3" s="17" t="s">
        <v>261</v>
      </c>
    </row>
    <row r="4" spans="1:10" x14ac:dyDescent="0.35">
      <c r="A4" s="23" t="str">
        <f>HYPERLINK(J4,I4)</f>
        <v>ChromaDex</v>
      </c>
      <c r="B4" s="18">
        <v>40940</v>
      </c>
      <c r="C4" s="49">
        <v>8000000</v>
      </c>
      <c r="D4" s="24">
        <v>-0.23555554283990221</v>
      </c>
      <c r="E4" s="25">
        <v>-1884444.3427192178</v>
      </c>
      <c r="F4" s="24">
        <v>-4.0690528893411511</v>
      </c>
      <c r="G4" s="26">
        <v>-32552423.114729203</v>
      </c>
      <c r="I4" s="17" t="s">
        <v>371</v>
      </c>
      <c r="J4" s="17" t="s">
        <v>196</v>
      </c>
    </row>
    <row r="5" spans="1:10" x14ac:dyDescent="0.35">
      <c r="A5" s="23" t="str">
        <f>HYPERLINK(J5,I5)</f>
        <v>NETSOL TECHNOLOGIES</v>
      </c>
      <c r="B5" s="18">
        <v>40969</v>
      </c>
      <c r="C5" s="49">
        <v>5800000</v>
      </c>
      <c r="D5" s="24">
        <v>-0.28748589226495136</v>
      </c>
      <c r="E5" s="25">
        <v>-1667418.175136718</v>
      </c>
      <c r="F5" s="24">
        <v>-3.9339403006573046</v>
      </c>
      <c r="G5" s="26">
        <v>-22816853.743812367</v>
      </c>
      <c r="I5" s="17" t="s">
        <v>386</v>
      </c>
      <c r="J5" s="17" t="s">
        <v>226</v>
      </c>
    </row>
    <row r="6" spans="1:10" x14ac:dyDescent="0.35">
      <c r="A6" s="23" t="str">
        <f>HYPERLINK(J6,I6)</f>
        <v>Rosetta Genomics</v>
      </c>
      <c r="B6" s="18">
        <v>41011</v>
      </c>
      <c r="C6" s="49">
        <v>1377000</v>
      </c>
      <c r="D6" s="24">
        <v>-0.99999673202293571</v>
      </c>
      <c r="E6" s="25">
        <v>-1376995.4999955825</v>
      </c>
      <c r="F6" s="24">
        <v>-4.5905779085622465</v>
      </c>
      <c r="G6" s="26">
        <v>-6321225.7800902138</v>
      </c>
      <c r="I6" s="17" t="s">
        <v>396</v>
      </c>
      <c r="J6" s="17" t="s">
        <v>300</v>
      </c>
    </row>
    <row r="7" spans="1:10" x14ac:dyDescent="0.35">
      <c r="A7" s="23" t="str">
        <f>HYPERLINK(J7,I7)</f>
        <v>Rosetta Genomics</v>
      </c>
      <c r="B7" s="18">
        <v>41045</v>
      </c>
      <c r="C7" s="49">
        <v>2212200</v>
      </c>
      <c r="D7" s="24">
        <v>-0.99999761905722206</v>
      </c>
      <c r="E7" s="25">
        <v>-2212194.7328783865</v>
      </c>
      <c r="F7" s="24">
        <v>-4.7977265666895805</v>
      </c>
      <c r="G7" s="26">
        <v>-10613530.71083069</v>
      </c>
      <c r="I7" s="17" t="s">
        <v>396</v>
      </c>
      <c r="J7" s="17" t="s">
        <v>284</v>
      </c>
    </row>
    <row r="8" spans="1:10" x14ac:dyDescent="0.35">
      <c r="A8" s="23" t="str">
        <f>HYPERLINK(J8,I8)</f>
        <v>Rosetta Genomics</v>
      </c>
      <c r="B8" s="18">
        <v>41053</v>
      </c>
      <c r="C8" s="49">
        <v>6563683</v>
      </c>
      <c r="D8" s="24">
        <v>-0.99999927536523603</v>
      </c>
      <c r="E8" s="25">
        <v>-6563678.2437271187</v>
      </c>
      <c r="F8" s="24">
        <v>-4.8110291983604228</v>
      </c>
      <c r="G8" s="26">
        <v>-31578070.561781932</v>
      </c>
      <c r="I8" s="17" t="s">
        <v>396</v>
      </c>
      <c r="J8" s="17" t="s">
        <v>215</v>
      </c>
    </row>
    <row r="9" spans="1:10" x14ac:dyDescent="0.35">
      <c r="A9" s="23" t="str">
        <f>HYPERLINK(J9,I9)</f>
        <v>AspenBio Pharma</v>
      </c>
      <c r="B9" s="18">
        <v>41079</v>
      </c>
      <c r="C9" s="49">
        <v>12200000</v>
      </c>
      <c r="D9" s="24">
        <v>-2.1922013938956875E-2</v>
      </c>
      <c r="E9" s="25">
        <v>-267448.57005527389</v>
      </c>
      <c r="F9" s="24">
        <v>-3.6937493097890801</v>
      </c>
      <c r="G9" s="26">
        <v>-45063741.57942678</v>
      </c>
      <c r="I9" s="17" t="s">
        <v>336</v>
      </c>
      <c r="J9" s="17" t="s">
        <v>167</v>
      </c>
    </row>
    <row r="10" spans="1:10" x14ac:dyDescent="0.35">
      <c r="A10" s="23" t="str">
        <f>HYPERLINK(J10,I10)</f>
        <v>Rosetta Genomics</v>
      </c>
      <c r="B10" s="18">
        <v>41123</v>
      </c>
      <c r="C10" s="49">
        <v>27500000</v>
      </c>
      <c r="D10" s="24">
        <v>-0.99999833334003052</v>
      </c>
      <c r="E10" s="25">
        <v>-27499954.166850839</v>
      </c>
      <c r="F10" s="24">
        <v>-4.6377564678165539</v>
      </c>
      <c r="G10" s="26">
        <v>-127538302.86495522</v>
      </c>
      <c r="I10" s="17" t="s">
        <v>396</v>
      </c>
      <c r="J10" s="17" t="s">
        <v>136</v>
      </c>
    </row>
    <row r="11" spans="1:10" x14ac:dyDescent="0.35">
      <c r="A11" s="23" t="str">
        <f>HYPERLINK(J11,I11)</f>
        <v>Neuralstem</v>
      </c>
      <c r="B11" s="18">
        <v>41135</v>
      </c>
      <c r="C11" s="49">
        <v>2400000</v>
      </c>
      <c r="D11" s="24">
        <v>-0.99998717947416293</v>
      </c>
      <c r="E11" s="25">
        <v>-2399969.2307379912</v>
      </c>
      <c r="F11" s="24">
        <v>-4.5032534412007799</v>
      </c>
      <c r="G11" s="26">
        <v>-10807808.258881873</v>
      </c>
      <c r="I11" s="17" t="s">
        <v>353</v>
      </c>
      <c r="J11" s="17" t="s">
        <v>279</v>
      </c>
    </row>
    <row r="12" spans="1:10" x14ac:dyDescent="0.35">
      <c r="A12" s="23" t="str">
        <f>HYPERLINK(J12,I12)</f>
        <v>IZEA</v>
      </c>
      <c r="B12" s="18">
        <v>41158</v>
      </c>
      <c r="C12" s="49">
        <v>2200000</v>
      </c>
      <c r="D12" s="24">
        <v>-0.97450000047683727</v>
      </c>
      <c r="E12" s="25">
        <v>-2143900.0010490422</v>
      </c>
      <c r="F12" s="24">
        <v>-4.3822207831315181</v>
      </c>
      <c r="G12" s="26">
        <v>-9640885.7228893396</v>
      </c>
      <c r="I12" s="17" t="s">
        <v>366</v>
      </c>
      <c r="J12" s="17" t="s">
        <v>285</v>
      </c>
    </row>
    <row r="13" spans="1:10" x14ac:dyDescent="0.35">
      <c r="A13" s="23" t="str">
        <f>HYPERLINK(J13,I13)</f>
        <v>Neuralstem</v>
      </c>
      <c r="B13" s="18">
        <v>41165</v>
      </c>
      <c r="C13" s="49">
        <v>7000000</v>
      </c>
      <c r="D13" s="24">
        <v>-0.99999487178966906</v>
      </c>
      <c r="E13" s="25">
        <v>-6999964.1025276836</v>
      </c>
      <c r="F13" s="24">
        <v>-4.3213108028666793</v>
      </c>
      <c r="G13" s="26">
        <v>-30249175.620066755</v>
      </c>
      <c r="I13" s="17" t="s">
        <v>353</v>
      </c>
      <c r="J13" s="17" t="s">
        <v>212</v>
      </c>
    </row>
    <row r="14" spans="1:10" x14ac:dyDescent="0.35">
      <c r="A14" s="23" t="str">
        <f>HYPERLINK(J14,I14)</f>
        <v>PURE BIOSCIENCE</v>
      </c>
      <c r="B14" s="18">
        <v>41165</v>
      </c>
      <c r="C14" s="49">
        <v>4162400</v>
      </c>
      <c r="D14" s="24">
        <v>-0.90000000054186091</v>
      </c>
      <c r="E14" s="25">
        <v>-3746160.0022554421</v>
      </c>
      <c r="F14" s="24">
        <v>-4.2213159316188715</v>
      </c>
      <c r="G14" s="26">
        <v>-17570805.433770392</v>
      </c>
      <c r="I14" s="17" t="s">
        <v>358</v>
      </c>
      <c r="J14" s="17" t="s">
        <v>246</v>
      </c>
    </row>
    <row r="15" spans="1:10" x14ac:dyDescent="0.35">
      <c r="A15" s="23" t="str">
        <f>HYPERLINK(J15,I15)</f>
        <v>Ascent Solar Technologies</v>
      </c>
      <c r="B15" s="18">
        <v>41171</v>
      </c>
      <c r="C15" s="49">
        <v>11000040</v>
      </c>
      <c r="D15" s="24">
        <v>-0.99999999999814582</v>
      </c>
      <c r="E15" s="25">
        <v>-11000039.999979604</v>
      </c>
      <c r="F15" s="24">
        <v>-4.3177884785175191</v>
      </c>
      <c r="G15" s="26">
        <v>-47495845.975231856</v>
      </c>
      <c r="I15" s="17" t="s">
        <v>340</v>
      </c>
      <c r="J15" s="17" t="s">
        <v>173</v>
      </c>
    </row>
    <row r="16" spans="1:10" x14ac:dyDescent="0.35">
      <c r="A16" s="23" t="str">
        <f>HYPERLINK(J16,I16)</f>
        <v>XPLORE TECHNOLOGIES CORP</v>
      </c>
      <c r="B16" s="35">
        <v>41207</v>
      </c>
      <c r="C16" s="51">
        <v>10000000</v>
      </c>
      <c r="D16" s="36">
        <v>0.19799999999999995</v>
      </c>
      <c r="E16" s="37">
        <v>1979999.9999999995</v>
      </c>
      <c r="F16" s="36">
        <v>-1.056865105727943</v>
      </c>
      <c r="G16" s="38">
        <v>-10568651.05727943</v>
      </c>
      <c r="I16" s="17" t="s">
        <v>47</v>
      </c>
      <c r="J16" s="17" t="s">
        <v>177</v>
      </c>
    </row>
    <row r="17" spans="1:10" x14ac:dyDescent="0.35">
      <c r="A17" s="23" t="str">
        <f>HYPERLINK(J17,I17)</f>
        <v>AspenBio Pharma</v>
      </c>
      <c r="B17" s="18">
        <v>41229</v>
      </c>
      <c r="C17" s="49">
        <v>4086600</v>
      </c>
      <c r="D17" s="24">
        <v>-6.8452380952380931E-2</v>
      </c>
      <c r="E17" s="25">
        <v>-279737.49999999994</v>
      </c>
      <c r="F17" s="24">
        <v>-3.6892451504377282</v>
      </c>
      <c r="G17" s="26">
        <v>-15076469.231778819</v>
      </c>
      <c r="I17" s="17" t="s">
        <v>336</v>
      </c>
      <c r="J17" s="17" t="s">
        <v>247</v>
      </c>
    </row>
    <row r="18" spans="1:10" x14ac:dyDescent="0.35">
      <c r="A18" s="23" t="str">
        <f>HYPERLINK(J18,I18)</f>
        <v>SUPERCONDUCTOR TECHNOLOGIES</v>
      </c>
      <c r="B18" s="18">
        <v>41233</v>
      </c>
      <c r="C18" s="49">
        <v>1000000</v>
      </c>
      <c r="D18" s="24">
        <v>-0.99997595445572318</v>
      </c>
      <c r="E18" s="25">
        <v>-999975.95445572317</v>
      </c>
      <c r="F18" s="24">
        <v>-4.5270900025734377</v>
      </c>
      <c r="G18" s="26">
        <v>-4527090.002573438</v>
      </c>
      <c r="I18" s="17" t="s">
        <v>394</v>
      </c>
      <c r="J18" s="17" t="s">
        <v>305</v>
      </c>
    </row>
    <row r="19" spans="1:10" x14ac:dyDescent="0.35">
      <c r="A19" s="23" t="str">
        <f>HYPERLINK(J19,I19)</f>
        <v>NORTHWEST BIOTHERAPEUTICS</v>
      </c>
      <c r="B19" s="18">
        <v>41249</v>
      </c>
      <c r="C19" s="49">
        <v>12015000</v>
      </c>
      <c r="D19" s="24">
        <v>-0.86499999463558197</v>
      </c>
      <c r="E19" s="25">
        <v>-10392974.935546517</v>
      </c>
      <c r="F19" s="24">
        <v>-4.302444537670187</v>
      </c>
      <c r="G19" s="26">
        <v>-51693871.120107293</v>
      </c>
      <c r="I19" s="17" t="s">
        <v>383</v>
      </c>
      <c r="J19" s="17" t="s">
        <v>169</v>
      </c>
    </row>
    <row r="20" spans="1:10" x14ac:dyDescent="0.35">
      <c r="A20" s="23" t="str">
        <f>HYPERLINK(J20,I20)</f>
        <v>SUPERCONDUCTOR TECHNOLOGIES</v>
      </c>
      <c r="B20" s="18">
        <v>41256</v>
      </c>
      <c r="C20" s="49">
        <v>2000000</v>
      </c>
      <c r="D20" s="24">
        <v>-0.99997745995162157</v>
      </c>
      <c r="E20" s="25">
        <v>-1999954.9199032432</v>
      </c>
      <c r="F20" s="24">
        <v>-4.4175381691897044</v>
      </c>
      <c r="G20" s="26">
        <v>-8835076.3383794092</v>
      </c>
      <c r="I20" s="17" t="s">
        <v>394</v>
      </c>
      <c r="J20" s="17" t="s">
        <v>291</v>
      </c>
    </row>
    <row r="21" spans="1:10" x14ac:dyDescent="0.35">
      <c r="A21" s="23" t="str">
        <f>HYPERLINK(J21,I21)</f>
        <v>MICRONET ENERTEC TECHNOLOGIES</v>
      </c>
      <c r="B21" s="18">
        <v>41387</v>
      </c>
      <c r="C21" s="49">
        <v>8108100</v>
      </c>
      <c r="D21" s="24">
        <v>-0.86199999999999999</v>
      </c>
      <c r="E21" s="25">
        <v>-6989182.2000000002</v>
      </c>
      <c r="F21" s="24">
        <v>-3.2776820430462155</v>
      </c>
      <c r="G21" s="26">
        <v>-26575773.773223016</v>
      </c>
      <c r="I21" s="17" t="s">
        <v>349</v>
      </c>
      <c r="J21" s="17" t="s">
        <v>194</v>
      </c>
    </row>
    <row r="22" spans="1:10" x14ac:dyDescent="0.35">
      <c r="A22" s="23" t="str">
        <f>HYPERLINK(J22,I22)</f>
        <v>Echo Therapeutics</v>
      </c>
      <c r="B22" s="18">
        <v>41438</v>
      </c>
      <c r="C22" s="49">
        <v>10867500</v>
      </c>
      <c r="D22" s="24">
        <v>-0.99992592592592588</v>
      </c>
      <c r="E22" s="25">
        <v>-10866695</v>
      </c>
      <c r="F22" s="24">
        <v>-3.2602624842654611</v>
      </c>
      <c r="G22" s="26">
        <v>-35430902.547754899</v>
      </c>
      <c r="I22" s="17" t="s">
        <v>341</v>
      </c>
      <c r="J22" s="17" t="s">
        <v>174</v>
      </c>
    </row>
    <row r="23" spans="1:10" x14ac:dyDescent="0.35">
      <c r="A23" s="23" t="str">
        <f>HYPERLINK(J23,I23)</f>
        <v>Vuzix Corp</v>
      </c>
      <c r="B23" s="18">
        <v>41485</v>
      </c>
      <c r="C23" s="49">
        <v>7000350</v>
      </c>
      <c r="D23" s="24">
        <v>-0.15499997138977495</v>
      </c>
      <c r="E23" s="25">
        <v>-1085054.0497184112</v>
      </c>
      <c r="F23" s="24">
        <v>-2.8276886430770052</v>
      </c>
      <c r="G23" s="26">
        <v>-19794810.192564111</v>
      </c>
      <c r="I23" s="17" t="s">
        <v>69</v>
      </c>
      <c r="J23" s="17" t="s">
        <v>210</v>
      </c>
    </row>
    <row r="24" spans="1:10" x14ac:dyDescent="0.35">
      <c r="A24" s="23" t="str">
        <f>HYPERLINK(J24,I24)</f>
        <v>Opexa Therapeutics</v>
      </c>
      <c r="B24" s="18">
        <v>41493</v>
      </c>
      <c r="C24" s="49">
        <v>18000000</v>
      </c>
      <c r="D24" s="24">
        <v>-0.99426864141409188</v>
      </c>
      <c r="E24" s="25">
        <v>-17896835.545453653</v>
      </c>
      <c r="F24" s="24">
        <v>-3.2633838966999105</v>
      </c>
      <c r="G24" s="26">
        <v>-58740910.140598387</v>
      </c>
      <c r="I24" s="17" t="s">
        <v>332</v>
      </c>
      <c r="J24" s="17" t="s">
        <v>146</v>
      </c>
    </row>
    <row r="25" spans="1:10" x14ac:dyDescent="0.35">
      <c r="A25" s="23" t="str">
        <f>HYPERLINK(J25,I25)</f>
        <v>Advaxis</v>
      </c>
      <c r="B25" s="18">
        <v>41563</v>
      </c>
      <c r="C25" s="49">
        <v>23002875</v>
      </c>
      <c r="D25" s="24">
        <v>-0.99982062410402073</v>
      </c>
      <c r="E25" s="25">
        <v>-22998748.838686775</v>
      </c>
      <c r="F25" s="24">
        <v>-3.5783071619275653</v>
      </c>
      <c r="G25" s="26">
        <v>-82311352.357424542</v>
      </c>
      <c r="I25" s="17" t="s">
        <v>330</v>
      </c>
      <c r="J25" s="17" t="s">
        <v>140</v>
      </c>
    </row>
    <row r="26" spans="1:10" x14ac:dyDescent="0.35">
      <c r="A26" s="23" t="str">
        <f>HYPERLINK(J26,I26)</f>
        <v>RIT TECHNOLOGIES LTD</v>
      </c>
      <c r="B26" s="18">
        <v>41599</v>
      </c>
      <c r="C26" s="49">
        <v>6015000</v>
      </c>
      <c r="D26" s="24">
        <v>-0.99999950000000004</v>
      </c>
      <c r="E26" s="25">
        <v>-6014996.9925000006</v>
      </c>
      <c r="F26" s="24">
        <v>-3.1776508925877991</v>
      </c>
      <c r="G26" s="26">
        <v>-19113570.118915614</v>
      </c>
      <c r="I26" s="17" t="s">
        <v>76</v>
      </c>
      <c r="J26" s="17" t="s">
        <v>221</v>
      </c>
    </row>
    <row r="27" spans="1:10" x14ac:dyDescent="0.35">
      <c r="A27" s="23" t="str">
        <f>HYPERLINK(J27,I27)</f>
        <v>Opexa Therapeutics</v>
      </c>
      <c r="B27" s="18">
        <v>41625</v>
      </c>
      <c r="C27" s="49">
        <v>7004000</v>
      </c>
      <c r="D27" s="24">
        <v>-0.99494291716711625</v>
      </c>
      <c r="E27" s="25">
        <v>-6968580.1918384824</v>
      </c>
      <c r="F27" s="24">
        <v>-3.0738915221045762</v>
      </c>
      <c r="G27" s="26">
        <v>-21529536.220820449</v>
      </c>
      <c r="I27" s="17" t="s">
        <v>332</v>
      </c>
      <c r="J27" s="17" t="s">
        <v>208</v>
      </c>
    </row>
    <row r="28" spans="1:10" x14ac:dyDescent="0.35">
      <c r="A28" s="23" t="str">
        <f>HYPERLINK(J28,I28)</f>
        <v>ORAMED PHARMACEUTICALS</v>
      </c>
      <c r="B28" s="18">
        <v>41632</v>
      </c>
      <c r="C28" s="49">
        <v>15800000</v>
      </c>
      <c r="D28" s="24">
        <v>-0.658999991416932</v>
      </c>
      <c r="E28" s="25">
        <v>-10412199.864387525</v>
      </c>
      <c r="F28" s="24">
        <v>-3.0056258982472466</v>
      </c>
      <c r="G28" s="26">
        <v>-47488889.192306496</v>
      </c>
      <c r="I28" s="17" t="s">
        <v>314</v>
      </c>
      <c r="J28" s="17" t="s">
        <v>152</v>
      </c>
    </row>
    <row r="29" spans="1:10" x14ac:dyDescent="0.35">
      <c r="A29" s="23" t="str">
        <f>HYPERLINK(J29,I29)</f>
        <v>Intellicheck Mobilisa</v>
      </c>
      <c r="B29" s="18">
        <v>41647</v>
      </c>
      <c r="C29" s="49">
        <v>3501000</v>
      </c>
      <c r="D29" s="24">
        <v>-0.50833333863152497</v>
      </c>
      <c r="E29" s="25">
        <v>-1779675.0185489689</v>
      </c>
      <c r="F29" s="24">
        <v>-2.8446181882558137</v>
      </c>
      <c r="G29" s="26">
        <v>-9959008.2770836037</v>
      </c>
      <c r="I29" s="17" t="s">
        <v>347</v>
      </c>
      <c r="J29" s="17" t="s">
        <v>255</v>
      </c>
    </row>
    <row r="30" spans="1:10" x14ac:dyDescent="0.35">
      <c r="A30" s="23" t="str">
        <f>HYPERLINK(J30,I30)</f>
        <v>SMTP</v>
      </c>
      <c r="B30" s="18">
        <v>41669</v>
      </c>
      <c r="C30" s="49">
        <v>10000000</v>
      </c>
      <c r="D30" s="31">
        <v>1.9478251251579093</v>
      </c>
      <c r="E30" s="32">
        <v>19478251.251579095</v>
      </c>
      <c r="F30" s="31">
        <v>1.8652431802062885E-2</v>
      </c>
      <c r="G30" s="33">
        <v>186524.31802063063</v>
      </c>
      <c r="H30" s="34"/>
      <c r="I30" s="17" t="s">
        <v>343</v>
      </c>
      <c r="J30" s="17" t="s">
        <v>178</v>
      </c>
    </row>
    <row r="31" spans="1:10" x14ac:dyDescent="0.35">
      <c r="A31" s="23" t="str">
        <f>HYPERLINK(J31,I31)</f>
        <v>NephroGenex</v>
      </c>
      <c r="B31" s="18">
        <v>41681</v>
      </c>
      <c r="C31" s="49">
        <v>37200000</v>
      </c>
      <c r="D31" s="24">
        <v>-0.99976558333333332</v>
      </c>
      <c r="E31" s="25">
        <v>-37191279.700000003</v>
      </c>
      <c r="F31" s="24">
        <v>-1.4225598133852482</v>
      </c>
      <c r="G31" s="26">
        <v>-52919225.057931237</v>
      </c>
      <c r="I31" s="17" t="s">
        <v>327</v>
      </c>
      <c r="J31" s="17" t="s">
        <v>129</v>
      </c>
    </row>
    <row r="32" spans="1:10" x14ac:dyDescent="0.35">
      <c r="A32" s="23" t="str">
        <f>HYPERLINK(J32,I32)</f>
        <v>Semler Scientific</v>
      </c>
      <c r="B32" s="18">
        <v>41690</v>
      </c>
      <c r="C32" s="49">
        <v>10010000</v>
      </c>
      <c r="D32" s="24">
        <v>5.8500001089913436</v>
      </c>
      <c r="E32" s="25">
        <v>58558501.091003351</v>
      </c>
      <c r="F32" s="24">
        <v>3.5263437305086214</v>
      </c>
      <c r="G32" s="26">
        <v>35298700.742391303</v>
      </c>
      <c r="I32" s="17" t="s">
        <v>342</v>
      </c>
      <c r="J32" s="17" t="s">
        <v>175</v>
      </c>
    </row>
    <row r="33" spans="1:10" x14ac:dyDescent="0.35">
      <c r="A33" s="23" t="str">
        <f>HYPERLINK(J33,I33)</f>
        <v>Intellicheck Mobilisa</v>
      </c>
      <c r="B33" s="18">
        <v>41732</v>
      </c>
      <c r="C33" s="49">
        <v>2093600</v>
      </c>
      <c r="D33" s="24">
        <v>-0.7234375029802329</v>
      </c>
      <c r="E33" s="25">
        <v>-1514588.7562394156</v>
      </c>
      <c r="F33" s="24">
        <v>-2.9536782545950304</v>
      </c>
      <c r="G33" s="26">
        <v>-6183820.7938201558</v>
      </c>
      <c r="I33" s="17" t="s">
        <v>347</v>
      </c>
      <c r="J33" s="17" t="s">
        <v>288</v>
      </c>
    </row>
    <row r="34" spans="1:10" x14ac:dyDescent="0.35">
      <c r="A34" s="23" t="str">
        <f>HYPERLINK(J34,I34)</f>
        <v>Aldeyra Therapeutics</v>
      </c>
      <c r="B34" s="18">
        <v>41760</v>
      </c>
      <c r="C34" s="49">
        <v>12000000</v>
      </c>
      <c r="D34" s="24">
        <v>-0.53874999284744374</v>
      </c>
      <c r="E34" s="25">
        <v>-6464999.9141693246</v>
      </c>
      <c r="F34" s="24">
        <v>-2.7745008310334329</v>
      </c>
      <c r="G34" s="26">
        <v>-33294009.972401194</v>
      </c>
      <c r="I34" s="17" t="s">
        <v>338</v>
      </c>
      <c r="J34" s="17" t="s">
        <v>171</v>
      </c>
    </row>
    <row r="35" spans="1:10" x14ac:dyDescent="0.35">
      <c r="A35" s="23" t="str">
        <f>HYPERLINK(J35,I35)</f>
        <v>INVIVO THERAPEUTICS HOLDINGS</v>
      </c>
      <c r="B35" s="18">
        <v>41765</v>
      </c>
      <c r="C35" s="49">
        <v>14001311</v>
      </c>
      <c r="D35" s="24">
        <v>-0.99999652177377452</v>
      </c>
      <c r="E35" s="25">
        <v>-14001262.300272889</v>
      </c>
      <c r="F35" s="24">
        <v>-3.2630788655033847</v>
      </c>
      <c r="G35" s="26">
        <v>-45687382.013440065</v>
      </c>
      <c r="I35" s="17" t="s">
        <v>369</v>
      </c>
      <c r="J35" s="17" t="s">
        <v>160</v>
      </c>
    </row>
    <row r="36" spans="1:10" x14ac:dyDescent="0.35">
      <c r="A36" s="23" t="str">
        <f>HYPERLINK(J36,I36)</f>
        <v>TOP SHIPS</v>
      </c>
      <c r="B36" s="18">
        <v>41796</v>
      </c>
      <c r="C36" s="49">
        <v>15000037.5</v>
      </c>
      <c r="D36" s="24">
        <v>-0.99999999996821787</v>
      </c>
      <c r="E36" s="25">
        <v>-15000037.499523267</v>
      </c>
      <c r="F36" s="24">
        <v>-3.1176713951022226</v>
      </c>
      <c r="G36" s="26">
        <v>-46765187.839210659</v>
      </c>
      <c r="I36" s="17" t="s">
        <v>316</v>
      </c>
      <c r="J36" s="17" t="s">
        <v>157</v>
      </c>
    </row>
    <row r="37" spans="1:10" x14ac:dyDescent="0.35">
      <c r="A37" s="23" t="str">
        <f>HYPERLINK(J37,I37)</f>
        <v>SIGNAL GENETICS LLC</v>
      </c>
      <c r="B37" s="18">
        <v>41807</v>
      </c>
      <c r="C37" s="49">
        <v>8500000</v>
      </c>
      <c r="D37" s="24">
        <v>-0.99103546587630587</v>
      </c>
      <c r="E37" s="25">
        <v>-8423801.4599485993</v>
      </c>
      <c r="F37" s="24">
        <v>-3.119122056744688</v>
      </c>
      <c r="G37" s="26">
        <v>-26512537.482329849</v>
      </c>
      <c r="I37" s="17" t="s">
        <v>56</v>
      </c>
      <c r="J37" s="17" t="s">
        <v>190</v>
      </c>
    </row>
    <row r="38" spans="1:10" x14ac:dyDescent="0.35">
      <c r="A38" s="23" t="str">
        <f>HYPERLINK(J38,I38)</f>
        <v>CollabRx</v>
      </c>
      <c r="B38" s="18">
        <v>41809</v>
      </c>
      <c r="C38" s="49">
        <v>1827000</v>
      </c>
      <c r="D38" s="24">
        <v>-1</v>
      </c>
      <c r="E38" s="25">
        <v>-1827000</v>
      </c>
      <c r="F38" s="24">
        <v>-3.0997002344031737</v>
      </c>
      <c r="G38" s="26">
        <v>-5663152.3282545982</v>
      </c>
      <c r="I38" s="17" t="s">
        <v>357</v>
      </c>
      <c r="J38" s="17" t="s">
        <v>294</v>
      </c>
    </row>
    <row r="39" spans="1:10" x14ac:dyDescent="0.35">
      <c r="A39" s="23" t="str">
        <f>HYPERLINK(J39,I39)</f>
        <v>GLOBEIMMUNE</v>
      </c>
      <c r="B39" s="18">
        <v>41821</v>
      </c>
      <c r="C39" s="49">
        <v>7800000</v>
      </c>
      <c r="D39" s="24">
        <v>-0.99998000000050524</v>
      </c>
      <c r="E39" s="25">
        <v>-7799844.0000039414</v>
      </c>
      <c r="F39" s="24">
        <v>-3.0761847224285437</v>
      </c>
      <c r="G39" s="26">
        <v>-23994240.834942639</v>
      </c>
      <c r="I39" s="17" t="s">
        <v>385</v>
      </c>
      <c r="J39" s="17" t="s">
        <v>200</v>
      </c>
    </row>
    <row r="40" spans="1:10" x14ac:dyDescent="0.35">
      <c r="A40" s="23" t="str">
        <f>HYPERLINK(J40,I40)</f>
        <v>MANHATTAN BRIDGE CAPITAL</v>
      </c>
      <c r="B40" s="18">
        <v>41848</v>
      </c>
      <c r="C40" s="49">
        <v>5000000</v>
      </c>
      <c r="D40" s="24">
        <v>0.56575994762463333</v>
      </c>
      <c r="E40" s="25">
        <v>2828799.7381231668</v>
      </c>
      <c r="F40" s="24">
        <v>-1.4991502266781698</v>
      </c>
      <c r="G40" s="26">
        <v>-7495751.1333908476</v>
      </c>
      <c r="I40" s="17" t="s">
        <v>389</v>
      </c>
      <c r="J40" s="17" t="s">
        <v>235</v>
      </c>
    </row>
    <row r="41" spans="1:10" x14ac:dyDescent="0.35">
      <c r="A41" s="23" t="str">
        <f>HYPERLINK(J41,I41)</f>
        <v>AMERICAN DG ENERGY</v>
      </c>
      <c r="B41" s="18">
        <v>41851</v>
      </c>
      <c r="C41" s="49">
        <v>4001765</v>
      </c>
      <c r="D41" s="24">
        <v>-0.79006622516556291</v>
      </c>
      <c r="E41" s="25">
        <v>-3161659.367549669</v>
      </c>
      <c r="F41" s="24">
        <v>-1.0909976619417581</v>
      </c>
      <c r="G41" s="26">
        <v>-4365916.2586403601</v>
      </c>
      <c r="I41" s="17" t="s">
        <v>390</v>
      </c>
      <c r="J41" s="17" t="s">
        <v>248</v>
      </c>
    </row>
    <row r="42" spans="1:10" x14ac:dyDescent="0.35">
      <c r="A42" s="23" t="str">
        <f>HYPERLINK(J42,I42)</f>
        <v>Cellectar Biosciences</v>
      </c>
      <c r="B42" s="18">
        <v>41865</v>
      </c>
      <c r="C42" s="49">
        <v>12533332</v>
      </c>
      <c r="D42" s="24">
        <v>-0.99894933331807456</v>
      </c>
      <c r="E42" s="25">
        <v>-12520163.64565409</v>
      </c>
      <c r="F42" s="24">
        <v>-3.0964417107874791</v>
      </c>
      <c r="G42" s="26">
        <v>-38808731.979947455</v>
      </c>
      <c r="I42" s="17" t="s">
        <v>333</v>
      </c>
      <c r="J42" s="17" t="s">
        <v>164</v>
      </c>
    </row>
    <row r="43" spans="1:10" x14ac:dyDescent="0.35">
      <c r="A43" s="23" t="str">
        <f>HYPERLINK(J43,I43)</f>
        <v>Intellicheck Mobilisa</v>
      </c>
      <c r="B43" s="18">
        <v>42013</v>
      </c>
      <c r="C43" s="49">
        <v>8500000.25</v>
      </c>
      <c r="D43" s="24">
        <v>1.1428560529434417E-2</v>
      </c>
      <c r="E43" s="25">
        <v>97142.767357332676</v>
      </c>
      <c r="F43" s="24">
        <v>-1.9258830552829571</v>
      </c>
      <c r="G43" s="26">
        <v>-16370006.4513759</v>
      </c>
      <c r="I43" s="17" t="s">
        <v>347</v>
      </c>
      <c r="J43" s="17" t="s">
        <v>189</v>
      </c>
    </row>
    <row r="44" spans="1:10" x14ac:dyDescent="0.35">
      <c r="A44" s="23" t="str">
        <f>HYPERLINK(J44,I44)</f>
        <v>CollabRx</v>
      </c>
      <c r="B44" s="18">
        <v>42054</v>
      </c>
      <c r="C44" s="49">
        <v>4800384</v>
      </c>
      <c r="D44" s="24">
        <v>-1</v>
      </c>
      <c r="E44" s="25">
        <v>-4800384</v>
      </c>
      <c r="F44" s="24">
        <v>-2.8565790737706833</v>
      </c>
      <c r="G44" s="26">
        <v>-13712676.480463607</v>
      </c>
      <c r="I44" s="17" t="s">
        <v>357</v>
      </c>
      <c r="J44" s="17" t="s">
        <v>239</v>
      </c>
    </row>
    <row r="45" spans="1:10" x14ac:dyDescent="0.35">
      <c r="A45" s="23" t="str">
        <f>HYPERLINK(J45,I45)</f>
        <v>CollabRx</v>
      </c>
      <c r="B45" s="18">
        <v>42060</v>
      </c>
      <c r="C45" s="49">
        <v>3000000</v>
      </c>
      <c r="D45" s="24">
        <v>-1</v>
      </c>
      <c r="E45" s="25">
        <v>-3000000</v>
      </c>
      <c r="F45" s="24">
        <v>-2.8334642475437493</v>
      </c>
      <c r="G45" s="26">
        <v>-8500392.7426312491</v>
      </c>
      <c r="I45" s="17" t="s">
        <v>357</v>
      </c>
      <c r="J45" s="17" t="s">
        <v>268</v>
      </c>
    </row>
    <row r="46" spans="1:10" x14ac:dyDescent="0.35">
      <c r="A46" s="23" t="str">
        <f>HYPERLINK(J46,I46)</f>
        <v>BiondVax Pharmaceuticals</v>
      </c>
      <c r="B46" s="18">
        <v>42135</v>
      </c>
      <c r="C46" s="49">
        <v>9569100</v>
      </c>
      <c r="D46" s="24">
        <v>-0.99011654170425079</v>
      </c>
      <c r="E46" s="25">
        <v>-9474524.1992221456</v>
      </c>
      <c r="F46" s="24">
        <v>-2.8243252986885348</v>
      </c>
      <c r="G46" s="26">
        <v>-27026251.215680458</v>
      </c>
      <c r="I46" s="17" t="s">
        <v>402</v>
      </c>
      <c r="J46" s="17" t="s">
        <v>185</v>
      </c>
    </row>
    <row r="47" spans="1:10" x14ac:dyDescent="0.35">
      <c r="A47" s="23" t="str">
        <f>HYPERLINK(J47,I47)</f>
        <v>Nxt-ID</v>
      </c>
      <c r="B47" s="18">
        <v>42293</v>
      </c>
      <c r="C47" s="49">
        <v>1050000</v>
      </c>
      <c r="D47" s="24">
        <v>-0.99931428572961267</v>
      </c>
      <c r="E47" s="25">
        <v>-1049280.0000160933</v>
      </c>
      <c r="F47" s="24">
        <v>-2.9071490691656692</v>
      </c>
      <c r="G47" s="26">
        <v>-3052506.5226239525</v>
      </c>
      <c r="I47" s="17" t="s">
        <v>359</v>
      </c>
      <c r="J47" s="17" t="s">
        <v>304</v>
      </c>
    </row>
    <row r="48" spans="1:10" x14ac:dyDescent="0.35">
      <c r="A48" s="23" t="str">
        <f>HYPERLINK(J48,I48)</f>
        <v>Moko Social Media Ltd</v>
      </c>
      <c r="B48" s="18">
        <v>42306</v>
      </c>
      <c r="C48" s="49">
        <v>2550000</v>
      </c>
      <c r="D48" s="24">
        <v>-0.80705882352941183</v>
      </c>
      <c r="E48" s="25">
        <v>-2058000.0000000002</v>
      </c>
      <c r="F48" s="24">
        <v>-1.2100855276249995</v>
      </c>
      <c r="G48" s="26">
        <v>-3085718.0954437489</v>
      </c>
      <c r="I48" s="17" t="s">
        <v>102</v>
      </c>
      <c r="J48" s="17" t="s">
        <v>278</v>
      </c>
    </row>
    <row r="49" spans="1:10" x14ac:dyDescent="0.35">
      <c r="A49" s="23" t="str">
        <f>HYPERLINK(J49,I49)</f>
        <v>American CareSource Holdings</v>
      </c>
      <c r="B49" s="18">
        <v>42341</v>
      </c>
      <c r="C49" s="49">
        <v>7499999.9000000004</v>
      </c>
      <c r="D49" s="24">
        <v>-0.99985714285714289</v>
      </c>
      <c r="E49" s="25">
        <v>-7498928.4714428578</v>
      </c>
      <c r="F49" s="24">
        <v>-2.1630665587045748</v>
      </c>
      <c r="G49" s="26">
        <v>-16222998.973977655</v>
      </c>
      <c r="I49" s="17" t="s">
        <v>351</v>
      </c>
      <c r="J49" s="17" t="s">
        <v>204</v>
      </c>
    </row>
    <row r="50" spans="1:10" x14ac:dyDescent="0.35">
      <c r="A50" s="23" t="str">
        <f>HYPERLINK(J50,I50)</f>
        <v>Rennova Health</v>
      </c>
      <c r="B50" s="18">
        <v>42366</v>
      </c>
      <c r="C50" s="49">
        <v>9999999.5500000007</v>
      </c>
      <c r="D50" s="24">
        <v>-1</v>
      </c>
      <c r="E50" s="25">
        <v>-9999999.5500000007</v>
      </c>
      <c r="F50" s="24">
        <v>-2.8622194935404819</v>
      </c>
      <c r="G50" s="26">
        <v>-28622193.647406049</v>
      </c>
      <c r="I50" s="17" t="s">
        <v>335</v>
      </c>
      <c r="J50" s="17" t="s">
        <v>181</v>
      </c>
    </row>
    <row r="51" spans="1:10" x14ac:dyDescent="0.35">
      <c r="A51" s="23" t="str">
        <f>HYPERLINK(J51,I51)</f>
        <v>Comstock Mining</v>
      </c>
      <c r="B51" s="18">
        <v>42459</v>
      </c>
      <c r="C51" s="49">
        <v>3500000</v>
      </c>
      <c r="D51" s="24">
        <v>-0.94857142993382049</v>
      </c>
      <c r="E51" s="25">
        <v>-3320000.0047683716</v>
      </c>
      <c r="F51" s="24">
        <v>-2.7834520409087986</v>
      </c>
      <c r="G51" s="26">
        <v>-9742082.143180795</v>
      </c>
      <c r="I51" s="17" t="s">
        <v>324</v>
      </c>
      <c r="J51" s="17" t="s">
        <v>256</v>
      </c>
    </row>
    <row r="52" spans="1:10" x14ac:dyDescent="0.35">
      <c r="A52" s="23" t="str">
        <f>HYPERLINK(J52,I52)</f>
        <v>Nxt-ID</v>
      </c>
      <c r="B52" s="18">
        <v>42461</v>
      </c>
      <c r="C52" s="49">
        <v>2100000</v>
      </c>
      <c r="D52" s="24">
        <v>-0.99952000001072883</v>
      </c>
      <c r="E52" s="25">
        <v>-2098992.0000225306</v>
      </c>
      <c r="F52" s="24">
        <v>-2.8222905854389091</v>
      </c>
      <c r="G52" s="26">
        <v>-5926810.2294217087</v>
      </c>
      <c r="I52" s="17" t="s">
        <v>359</v>
      </c>
      <c r="J52" s="17" t="s">
        <v>287</v>
      </c>
    </row>
    <row r="53" spans="1:10" x14ac:dyDescent="0.35">
      <c r="A53" s="23" t="str">
        <f>HYPERLINK(J53,I53)</f>
        <v>MANHATTAN BRIDGE CAPITAL</v>
      </c>
      <c r="B53" s="18">
        <v>42591</v>
      </c>
      <c r="C53" s="49">
        <v>4000000</v>
      </c>
      <c r="D53" s="24">
        <v>-0.35778323566395043</v>
      </c>
      <c r="E53" s="25">
        <v>-1431132.9426558018</v>
      </c>
      <c r="F53" s="24">
        <v>-2.0198462607113745</v>
      </c>
      <c r="G53" s="26">
        <v>-8079385.0428454978</v>
      </c>
      <c r="I53" s="17" t="s">
        <v>389</v>
      </c>
      <c r="J53" s="17" t="s">
        <v>249</v>
      </c>
    </row>
    <row r="54" spans="1:10" x14ac:dyDescent="0.35">
      <c r="A54" s="23" t="str">
        <f>HYPERLINK(J54,I54)</f>
        <v>ATOSSA GENETICS</v>
      </c>
      <c r="B54" s="18">
        <v>42614</v>
      </c>
      <c r="C54" s="49">
        <v>2875000</v>
      </c>
      <c r="D54" s="24">
        <v>-0.96666678192675681</v>
      </c>
      <c r="E54" s="25">
        <v>-2779166.9980394258</v>
      </c>
      <c r="F54" s="24">
        <v>-2.6369934917469826</v>
      </c>
      <c r="G54" s="26">
        <v>-7581356.2887725756</v>
      </c>
      <c r="I54" s="17" t="s">
        <v>392</v>
      </c>
      <c r="J54" s="17" t="s">
        <v>272</v>
      </c>
    </row>
    <row r="55" spans="1:10" x14ac:dyDescent="0.35">
      <c r="A55" s="23" t="str">
        <f>HYPERLINK(J55,I55)</f>
        <v>RITTER PHARMACEUTICALS</v>
      </c>
      <c r="B55" s="18">
        <v>42669</v>
      </c>
      <c r="C55" s="49">
        <v>5000001</v>
      </c>
      <c r="D55" s="24">
        <v>-0.99992000000020287</v>
      </c>
      <c r="E55" s="25">
        <v>-4999600.9999210145</v>
      </c>
      <c r="F55" s="24">
        <v>-2.7026585549629125</v>
      </c>
      <c r="G55" s="26">
        <v>-13513295.477473117</v>
      </c>
      <c r="I55" s="17" t="s">
        <v>381</v>
      </c>
      <c r="J55" s="17" t="s">
        <v>233</v>
      </c>
    </row>
    <row r="56" spans="1:10" x14ac:dyDescent="0.35">
      <c r="A56" s="23" t="str">
        <f>HYPERLINK(J56,I56)</f>
        <v>Rennova Health</v>
      </c>
      <c r="B56" s="18">
        <v>42723</v>
      </c>
      <c r="C56" s="49">
        <v>12350000</v>
      </c>
      <c r="D56" s="24">
        <v>-1</v>
      </c>
      <c r="E56" s="25">
        <v>-12350000</v>
      </c>
      <c r="F56" s="24">
        <v>-2.5462043684130133</v>
      </c>
      <c r="G56" s="26">
        <v>-31445623.949900717</v>
      </c>
      <c r="I56" s="17" t="s">
        <v>335</v>
      </c>
      <c r="J56" s="17" t="s">
        <v>166</v>
      </c>
    </row>
    <row r="57" spans="1:10" x14ac:dyDescent="0.35">
      <c r="A57" s="23" t="str">
        <f>HYPERLINK(J57,I57)</f>
        <v>xG TECHNOLOGY</v>
      </c>
      <c r="B57" s="18">
        <v>42724</v>
      </c>
      <c r="C57" s="49">
        <v>10000000</v>
      </c>
      <c r="D57" s="24">
        <v>-0.99857499711426867</v>
      </c>
      <c r="E57" s="25">
        <v>-9985749.9711426869</v>
      </c>
      <c r="F57" s="24">
        <v>-2.5351871298401667</v>
      </c>
      <c r="G57" s="26">
        <v>-25351871.298401669</v>
      </c>
      <c r="I57" s="17" t="s">
        <v>344</v>
      </c>
      <c r="J57" s="17" t="s">
        <v>179</v>
      </c>
    </row>
    <row r="58" spans="1:10" x14ac:dyDescent="0.35">
      <c r="A58" s="23" t="str">
        <f>HYPERLINK(J58,I58)</f>
        <v>xG TECHNOLOGY</v>
      </c>
      <c r="B58" s="18">
        <v>42774</v>
      </c>
      <c r="C58" s="49">
        <v>3500000</v>
      </c>
      <c r="D58" s="24">
        <v>-0.99857499711058473</v>
      </c>
      <c r="E58" s="25">
        <v>-3495012.4898870466</v>
      </c>
      <c r="F58" s="24">
        <v>-2.5028826831149869</v>
      </c>
      <c r="G58" s="26">
        <v>-8760089.390902454</v>
      </c>
      <c r="I58" s="17" t="s">
        <v>344</v>
      </c>
      <c r="J58" s="17" t="s">
        <v>257</v>
      </c>
    </row>
    <row r="59" spans="1:10" x14ac:dyDescent="0.35">
      <c r="A59" s="23" t="str">
        <f>HYPERLINK(J59,I59)</f>
        <v>DarioHealth</v>
      </c>
      <c r="B59" s="18">
        <v>42825</v>
      </c>
      <c r="C59" s="49">
        <v>4495000</v>
      </c>
      <c r="D59" s="24">
        <v>-0.9643548380944037</v>
      </c>
      <c r="E59" s="25">
        <v>-4334774.9972343445</v>
      </c>
      <c r="F59" s="24">
        <v>-2.3887027638184231</v>
      </c>
      <c r="G59" s="26">
        <v>-10737218.923363812</v>
      </c>
      <c r="I59" s="17" t="s">
        <v>375</v>
      </c>
      <c r="J59" s="17" t="s">
        <v>244</v>
      </c>
    </row>
    <row r="60" spans="1:10" x14ac:dyDescent="0.35">
      <c r="A60" s="23" t="str">
        <f>HYPERLINK(J60,I60)</f>
        <v>Marathon Patent Group</v>
      </c>
      <c r="B60" s="18">
        <v>42843</v>
      </c>
      <c r="C60" s="49">
        <v>2660000</v>
      </c>
      <c r="D60" s="24">
        <v>1.770427741443394</v>
      </c>
      <c r="E60" s="25">
        <v>4709337.7922394276</v>
      </c>
      <c r="F60" s="24">
        <v>0.32693878158411049</v>
      </c>
      <c r="G60" s="26">
        <v>869657.15901373327</v>
      </c>
      <c r="I60" s="17" t="s">
        <v>364</v>
      </c>
      <c r="J60" s="17" t="s">
        <v>275</v>
      </c>
    </row>
    <row r="61" spans="1:10" x14ac:dyDescent="0.35">
      <c r="A61" s="23" t="str">
        <f>HYPERLINK(J61,I61)</f>
        <v>Ocean Power Technologies</v>
      </c>
      <c r="B61" s="18">
        <v>42851</v>
      </c>
      <c r="C61" s="49">
        <v>7000500</v>
      </c>
      <c r="D61" s="24">
        <v>-0.98846153800304126</v>
      </c>
      <c r="E61" s="25">
        <v>-6919724.9967902908</v>
      </c>
      <c r="F61" s="24">
        <v>-2.385162594083345</v>
      </c>
      <c r="G61" s="26">
        <v>-16697330.739880458</v>
      </c>
      <c r="I61" s="17" t="s">
        <v>348</v>
      </c>
      <c r="J61" s="17" t="s">
        <v>209</v>
      </c>
    </row>
    <row r="62" spans="1:10" x14ac:dyDescent="0.35">
      <c r="A62" s="23" t="str">
        <f>HYPERLINK(J62,I62)</f>
        <v>INPIXON</v>
      </c>
      <c r="B62" s="18">
        <v>42914</v>
      </c>
      <c r="C62" s="49">
        <v>6001933</v>
      </c>
      <c r="D62" s="24">
        <v>-0.9999999891476814</v>
      </c>
      <c r="E62" s="25">
        <v>-6001932.9348651106</v>
      </c>
      <c r="F62" s="24">
        <v>-2.3352641289977876</v>
      </c>
      <c r="G62" s="26">
        <v>-14016098.839548077</v>
      </c>
      <c r="I62" s="17" t="s">
        <v>77</v>
      </c>
      <c r="J62" s="17" t="s">
        <v>222</v>
      </c>
    </row>
    <row r="63" spans="1:10" x14ac:dyDescent="0.35">
      <c r="A63" s="23" t="str">
        <f>HYPERLINK(J63,I63)</f>
        <v>Nxt-ID</v>
      </c>
      <c r="B63" s="18">
        <v>42926</v>
      </c>
      <c r="C63" s="49">
        <v>3432000</v>
      </c>
      <c r="D63" s="24">
        <v>-0.99664335671838344</v>
      </c>
      <c r="E63" s="25">
        <v>-3420480.0002574921</v>
      </c>
      <c r="F63" s="24">
        <v>-2.3429034196282306</v>
      </c>
      <c r="G63" s="26">
        <v>-8040844.5361640872</v>
      </c>
      <c r="I63" s="17" t="s">
        <v>359</v>
      </c>
      <c r="J63" s="17" t="s">
        <v>259</v>
      </c>
    </row>
    <row r="64" spans="1:10" x14ac:dyDescent="0.35">
      <c r="A64" s="23" t="str">
        <f>HYPERLINK(J64,I64)</f>
        <v>xG TECHNOLOGY</v>
      </c>
      <c r="B64" s="18">
        <v>42962</v>
      </c>
      <c r="C64" s="49">
        <v>3200005</v>
      </c>
      <c r="D64" s="24">
        <v>-0.9986097532881506</v>
      </c>
      <c r="E64" s="25">
        <v>-3195556.2035708483</v>
      </c>
      <c r="F64" s="24">
        <v>-2.305078103340036</v>
      </c>
      <c r="G64" s="26">
        <v>-7376261.4560786318</v>
      </c>
      <c r="I64" s="17" t="s">
        <v>344</v>
      </c>
      <c r="J64" s="17" t="s">
        <v>263</v>
      </c>
    </row>
    <row r="65" spans="1:10" x14ac:dyDescent="0.35">
      <c r="A65" s="23" t="str">
        <f>HYPERLINK(J65,I65)</f>
        <v>Precipio</v>
      </c>
      <c r="B65" s="18">
        <v>42969</v>
      </c>
      <c r="C65" s="49">
        <v>6000000</v>
      </c>
      <c r="D65" s="24">
        <v>-0.99111195574041999</v>
      </c>
      <c r="E65" s="25">
        <v>-5946671.73444252</v>
      </c>
      <c r="F65" s="24">
        <v>-2.307984045751855</v>
      </c>
      <c r="G65" s="26">
        <v>-13847904.274511129</v>
      </c>
      <c r="I65" s="17" t="s">
        <v>356</v>
      </c>
      <c r="J65" s="17" t="s">
        <v>223</v>
      </c>
    </row>
    <row r="66" spans="1:10" x14ac:dyDescent="0.35">
      <c r="A66" s="23" t="str">
        <f>HYPERLINK(J66,I66)</f>
        <v>MediWound</v>
      </c>
      <c r="B66" s="18">
        <v>42997</v>
      </c>
      <c r="C66" s="49">
        <v>22000000</v>
      </c>
      <c r="D66" s="24">
        <v>-0.58942857469831433</v>
      </c>
      <c r="E66" s="25">
        <v>-12967428.643362915</v>
      </c>
      <c r="F66" s="24">
        <v>-1.852547928316113</v>
      </c>
      <c r="G66" s="26">
        <v>-40756054.422954485</v>
      </c>
      <c r="I66" s="17" t="s">
        <v>397</v>
      </c>
      <c r="J66" s="17" t="s">
        <v>142</v>
      </c>
    </row>
    <row r="67" spans="1:10" x14ac:dyDescent="0.35">
      <c r="A67" s="23" t="str">
        <f>HYPERLINK(J67,I67)</f>
        <v>RITTER PHARMACEUTICALS</v>
      </c>
      <c r="B67" s="18">
        <v>43007</v>
      </c>
      <c r="C67" s="49">
        <v>23000000</v>
      </c>
      <c r="D67" s="24">
        <v>-0.99953000000119208</v>
      </c>
      <c r="E67" s="25">
        <v>-22989190.000027418</v>
      </c>
      <c r="F67" s="24">
        <v>-2.2504030618244029</v>
      </c>
      <c r="G67" s="26">
        <v>-51759270.42196127</v>
      </c>
      <c r="I67" s="17" t="s">
        <v>381</v>
      </c>
      <c r="J67" s="17" t="s">
        <v>141</v>
      </c>
    </row>
    <row r="68" spans="1:10" x14ac:dyDescent="0.35">
      <c r="A68" s="23" t="str">
        <f>HYPERLINK(J68,I68)</f>
        <v>Ocean Power Technologies</v>
      </c>
      <c r="B68" s="18">
        <v>43027</v>
      </c>
      <c r="C68" s="49">
        <v>8150000</v>
      </c>
      <c r="D68" s="24">
        <v>-0.98943661929855886</v>
      </c>
      <c r="E68" s="25">
        <v>-8063908.4472832549</v>
      </c>
      <c r="F68" s="24">
        <v>-2.200791868810148</v>
      </c>
      <c r="G68" s="26">
        <v>-17936453.730802707</v>
      </c>
      <c r="I68" s="17" t="s">
        <v>348</v>
      </c>
      <c r="J68" s="17" t="s">
        <v>193</v>
      </c>
    </row>
    <row r="69" spans="1:10" x14ac:dyDescent="0.35">
      <c r="A69" s="23" t="str">
        <f>HYPERLINK(J69,I69)</f>
        <v>SOLIGENIX</v>
      </c>
      <c r="B69" s="18">
        <v>43039</v>
      </c>
      <c r="C69" s="49">
        <v>3151000</v>
      </c>
      <c r="D69" s="24">
        <v>-0.97633317713280676</v>
      </c>
      <c r="E69" s="25">
        <v>-3076425.841145474</v>
      </c>
      <c r="F69" s="24">
        <v>-2.175880161057334</v>
      </c>
      <c r="G69" s="26">
        <v>-6856198.3874916583</v>
      </c>
      <c r="I69" s="17" t="s">
        <v>362</v>
      </c>
      <c r="J69" s="17" t="s">
        <v>264</v>
      </c>
    </row>
    <row r="70" spans="1:10" x14ac:dyDescent="0.35">
      <c r="A70" s="23" t="str">
        <f>HYPERLINK(J70,I70)</f>
        <v>Precipio</v>
      </c>
      <c r="B70" s="18">
        <v>43041</v>
      </c>
      <c r="C70" s="49">
        <v>2748000</v>
      </c>
      <c r="D70" s="24">
        <v>-0.98412849249671508</v>
      </c>
      <c r="E70" s="25">
        <v>-2704385.0973809729</v>
      </c>
      <c r="F70" s="24">
        <v>-2.1795278555591242</v>
      </c>
      <c r="G70" s="26">
        <v>-5989342.547076473</v>
      </c>
      <c r="I70" s="17" t="s">
        <v>356</v>
      </c>
      <c r="J70" s="17" t="s">
        <v>274</v>
      </c>
    </row>
    <row r="71" spans="1:10" x14ac:dyDescent="0.35">
      <c r="A71" s="23" t="str">
        <f>HYPERLINK(J71,I71)</f>
        <v>Nxt-ID</v>
      </c>
      <c r="B71" s="18">
        <v>43048</v>
      </c>
      <c r="C71" s="49">
        <v>4000000</v>
      </c>
      <c r="D71" s="24">
        <v>-0.99647058831418267</v>
      </c>
      <c r="E71" s="25">
        <v>-3985882.3532567308</v>
      </c>
      <c r="F71" s="24">
        <v>-2.186830551762394</v>
      </c>
      <c r="G71" s="26">
        <v>-8747322.2070495766</v>
      </c>
      <c r="I71" s="17" t="s">
        <v>359</v>
      </c>
      <c r="J71" s="17" t="s">
        <v>250</v>
      </c>
    </row>
    <row r="72" spans="1:10" x14ac:dyDescent="0.35">
      <c r="A72" s="23" t="str">
        <f>HYPERLINK(J72,I72)</f>
        <v>iBio</v>
      </c>
      <c r="B72" s="18">
        <v>43069</v>
      </c>
      <c r="C72" s="49">
        <v>1100000</v>
      </c>
      <c r="D72" s="24">
        <v>-0.99878999996185303</v>
      </c>
      <c r="E72" s="25">
        <v>-1098668.9999580383</v>
      </c>
      <c r="F72" s="24">
        <v>-2.1328852469242854</v>
      </c>
      <c r="G72" s="26">
        <v>-2346173.7716167136</v>
      </c>
      <c r="I72" s="17" t="s">
        <v>368</v>
      </c>
      <c r="J72" s="17" t="s">
        <v>303</v>
      </c>
    </row>
    <row r="73" spans="1:10" x14ac:dyDescent="0.35">
      <c r="A73" s="23" t="str">
        <f>HYPERLINK(J73,I73)</f>
        <v>CEMTREX</v>
      </c>
      <c r="B73" s="18">
        <v>43334</v>
      </c>
      <c r="C73" s="49">
        <v>1650000</v>
      </c>
      <c r="D73" s="24">
        <v>-0.99195208432507742</v>
      </c>
      <c r="E73" s="25">
        <v>-1636720.9391363778</v>
      </c>
      <c r="F73" s="24">
        <v>-1.939481959654985</v>
      </c>
      <c r="G73" s="26">
        <v>-3200145.2334307251</v>
      </c>
      <c r="I73" s="17" t="s">
        <v>395</v>
      </c>
      <c r="J73" s="17" t="s">
        <v>298</v>
      </c>
    </row>
    <row r="74" spans="1:10" x14ac:dyDescent="0.35">
      <c r="A74" s="23" t="str">
        <f>HYPERLINK(J74,I74)</f>
        <v>Medalist Diversified REIT</v>
      </c>
      <c r="B74" s="18">
        <v>43593</v>
      </c>
      <c r="C74" s="49">
        <v>8000001.5999999996</v>
      </c>
      <c r="D74" s="24">
        <v>-0.86458477629572283</v>
      </c>
      <c r="E74" s="25">
        <v>-6916679.5937014241</v>
      </c>
      <c r="F74" s="24">
        <v>-1.7738668909408064</v>
      </c>
      <c r="G74" s="26">
        <v>-14190937.965713475</v>
      </c>
      <c r="I74" s="17" t="s">
        <v>350</v>
      </c>
      <c r="J74" s="17" t="s">
        <v>195</v>
      </c>
    </row>
    <row r="75" spans="1:10" x14ac:dyDescent="0.35">
      <c r="A75" s="23" t="str">
        <f>HYPERLINK(J75,I75)</f>
        <v>GENETIC TECHNOLOGIES</v>
      </c>
      <c r="B75" s="18">
        <v>43607</v>
      </c>
      <c r="C75" s="49">
        <v>1180914</v>
      </c>
      <c r="D75" s="24">
        <v>-0.87687499821186121</v>
      </c>
      <c r="E75" s="25">
        <v>-1035513.9616383619</v>
      </c>
      <c r="F75" s="24">
        <v>-1.7987540104238335</v>
      </c>
      <c r="G75" s="26">
        <v>-2124173.7934656511</v>
      </c>
      <c r="I75" s="17" t="s">
        <v>410</v>
      </c>
      <c r="J75" s="17" t="s">
        <v>302</v>
      </c>
    </row>
    <row r="76" spans="1:10" x14ac:dyDescent="0.35">
      <c r="A76" s="23" t="str">
        <f>HYPERLINK(J76,I76)</f>
        <v>DOCUMENT SECURITY SYSTEMS</v>
      </c>
      <c r="B76" s="18">
        <v>43621</v>
      </c>
      <c r="C76" s="49">
        <v>5600000</v>
      </c>
      <c r="D76" s="24">
        <v>-0.99252882333953996</v>
      </c>
      <c r="E76" s="25">
        <v>-5558161.4107014239</v>
      </c>
      <c r="F76" s="24">
        <v>-1.9333320493679158</v>
      </c>
      <c r="G76" s="26">
        <v>-10826659.476460328</v>
      </c>
      <c r="I76" s="17" t="s">
        <v>379</v>
      </c>
      <c r="J76" s="17" t="s">
        <v>227</v>
      </c>
    </row>
    <row r="77" spans="1:10" x14ac:dyDescent="0.35">
      <c r="A77" s="23" t="str">
        <f>HYPERLINK(J77,I77)</f>
        <v>Tonix Pharmaceuticals Holding</v>
      </c>
      <c r="B77" s="18">
        <v>43662</v>
      </c>
      <c r="C77" s="49">
        <v>5400000</v>
      </c>
      <c r="D77" s="24">
        <v>-0.99969166666269305</v>
      </c>
      <c r="E77" s="25">
        <v>-5398334.9999785423</v>
      </c>
      <c r="F77" s="24">
        <v>-1.8217306173781145</v>
      </c>
      <c r="G77" s="26">
        <v>-9837345.3338418193</v>
      </c>
      <c r="I77" s="17" t="s">
        <v>374</v>
      </c>
      <c r="J77" s="17" t="s">
        <v>229</v>
      </c>
    </row>
    <row r="78" spans="1:10" x14ac:dyDescent="0.35">
      <c r="A78" s="23" t="str">
        <f>HYPERLINK(J78,I78)</f>
        <v>Sachem Capital</v>
      </c>
      <c r="B78" s="18">
        <v>43670</v>
      </c>
      <c r="C78" s="49">
        <v>10000000</v>
      </c>
      <c r="D78" s="24">
        <v>-0.41175278873508758</v>
      </c>
      <c r="E78" s="25">
        <v>-4117527.8873508759</v>
      </c>
      <c r="F78" s="24">
        <v>-1.2239928460563088</v>
      </c>
      <c r="G78" s="26">
        <v>-12239928.460563088</v>
      </c>
      <c r="I78" s="17" t="s">
        <v>370</v>
      </c>
      <c r="J78" s="17" t="s">
        <v>180</v>
      </c>
    </row>
    <row r="79" spans="1:10" x14ac:dyDescent="0.35">
      <c r="A79" s="23" t="str">
        <f>HYPERLINK(J79,I79)</f>
        <v>SIGMA LABS</v>
      </c>
      <c r="B79" s="18">
        <v>43677</v>
      </c>
      <c r="C79" s="49">
        <v>2300000</v>
      </c>
      <c r="D79" s="24">
        <v>-0.98156249970197684</v>
      </c>
      <c r="E79" s="25">
        <v>-2257593.7493145466</v>
      </c>
      <c r="F79" s="24">
        <v>-1.8173522403567555</v>
      </c>
      <c r="G79" s="26">
        <v>-4179910.1528205378</v>
      </c>
      <c r="I79" s="17" t="s">
        <v>365</v>
      </c>
      <c r="J79" s="17" t="s">
        <v>281</v>
      </c>
    </row>
    <row r="80" spans="1:10" x14ac:dyDescent="0.35">
      <c r="A80" s="23" t="str">
        <f>HYPERLINK(J80,I80)</f>
        <v>Avinger</v>
      </c>
      <c r="B80" s="18">
        <v>43698</v>
      </c>
      <c r="C80" s="49">
        <v>4500000</v>
      </c>
      <c r="D80" s="24">
        <v>-0.98966096511470258</v>
      </c>
      <c r="E80" s="25">
        <v>-4453474.3430161616</v>
      </c>
      <c r="F80" s="24">
        <v>-1.8572293171793961</v>
      </c>
      <c r="G80" s="26">
        <v>-8357531.9273072826</v>
      </c>
      <c r="I80" s="17" t="s">
        <v>378</v>
      </c>
      <c r="J80" s="17" t="s">
        <v>241</v>
      </c>
    </row>
    <row r="81" spans="1:10" x14ac:dyDescent="0.35">
      <c r="A81" s="23" t="str">
        <f>HYPERLINK(J81,I81)</f>
        <v>Cocrystal Pharma</v>
      </c>
      <c r="B81" s="18">
        <v>43768</v>
      </c>
      <c r="C81" s="49">
        <v>3000000</v>
      </c>
      <c r="D81" s="24">
        <v>-0.85686378767548177</v>
      </c>
      <c r="E81" s="25">
        <v>-2570591.3630264453</v>
      </c>
      <c r="F81" s="24">
        <v>-1.6438257963388905</v>
      </c>
      <c r="G81" s="26">
        <v>-4931477.3890166711</v>
      </c>
      <c r="I81" s="17" t="s">
        <v>363</v>
      </c>
      <c r="J81" s="17" t="s">
        <v>269</v>
      </c>
    </row>
    <row r="82" spans="1:10" x14ac:dyDescent="0.35">
      <c r="A82" s="23" t="str">
        <f>HYPERLINK(J82,I82)</f>
        <v>CEL SCI CORP</v>
      </c>
      <c r="B82" s="18">
        <v>43822</v>
      </c>
      <c r="C82" s="49">
        <v>5500003</v>
      </c>
      <c r="D82" s="24">
        <v>-0.77728776395518084</v>
      </c>
      <c r="E82" s="25">
        <v>-4275085.0336167868</v>
      </c>
      <c r="F82" s="24">
        <v>-1.4602504096553064</v>
      </c>
      <c r="G82" s="26">
        <v>-8031381.6338554155</v>
      </c>
      <c r="I82" s="17" t="s">
        <v>65</v>
      </c>
      <c r="J82" s="17" t="s">
        <v>228</v>
      </c>
    </row>
    <row r="83" spans="1:10" x14ac:dyDescent="0.35">
      <c r="A83" s="23" t="str">
        <f>HYPERLINK(J83,I83)</f>
        <v>TORCHLIGHT ENERGY RESOURCES</v>
      </c>
      <c r="B83" s="18">
        <v>43844</v>
      </c>
      <c r="C83" s="49">
        <v>2300000</v>
      </c>
      <c r="D83" s="24">
        <v>-0.97921428510120945</v>
      </c>
      <c r="E83" s="25">
        <v>-2252192.8557327818</v>
      </c>
      <c r="F83" s="24">
        <v>-1.6300411839977773</v>
      </c>
      <c r="G83" s="26">
        <v>-3749094.7231948879</v>
      </c>
      <c r="I83" s="17" t="s">
        <v>393</v>
      </c>
      <c r="J83" s="17" t="s">
        <v>282</v>
      </c>
    </row>
    <row r="84" spans="1:10" x14ac:dyDescent="0.35">
      <c r="A84" s="23" t="str">
        <f>HYPERLINK(J84,I84)</f>
        <v>Avinger</v>
      </c>
      <c r="B84" s="18">
        <v>43858</v>
      </c>
      <c r="C84" s="49">
        <v>4500000</v>
      </c>
      <c r="D84" s="24">
        <v>-0.98257134102276766</v>
      </c>
      <c r="E84" s="25">
        <v>-4421571.0346024549</v>
      </c>
      <c r="F84" s="24">
        <v>-1.6364654828985099</v>
      </c>
      <c r="G84" s="26">
        <v>-7364094.6730432948</v>
      </c>
      <c r="I84" s="17" t="s">
        <v>378</v>
      </c>
      <c r="J84" s="17" t="s">
        <v>242</v>
      </c>
    </row>
    <row r="85" spans="1:10" x14ac:dyDescent="0.35">
      <c r="A85" s="23" t="str">
        <f>HYPERLINK(J85,I85)</f>
        <v>Medalist Diversified REIT</v>
      </c>
      <c r="B85" s="18">
        <v>43874</v>
      </c>
      <c r="C85" s="49">
        <v>4600000</v>
      </c>
      <c r="D85" s="24">
        <v>-0.97562818914031146</v>
      </c>
      <c r="E85" s="25">
        <v>-4487889.6700454326</v>
      </c>
      <c r="F85" s="24">
        <v>-1.5796999672044967</v>
      </c>
      <c r="G85" s="26">
        <v>-7266619.8491406841</v>
      </c>
      <c r="I85" s="17" t="s">
        <v>350</v>
      </c>
      <c r="J85" s="17" t="s">
        <v>240</v>
      </c>
    </row>
    <row r="86" spans="1:10" x14ac:dyDescent="0.35">
      <c r="A86" s="23" t="str">
        <f>HYPERLINK(J86,I86)</f>
        <v>DOCUMENT SECURITY SYSTEMS</v>
      </c>
      <c r="B86" s="18">
        <v>43881</v>
      </c>
      <c r="C86" s="49">
        <v>4000000</v>
      </c>
      <c r="D86" s="24">
        <v>-0.97924672788470557</v>
      </c>
      <c r="E86" s="25">
        <v>-3916986.9115388221</v>
      </c>
      <c r="F86" s="24">
        <v>-1.5829444067778509</v>
      </c>
      <c r="G86" s="26">
        <v>-6331777.6271114033</v>
      </c>
      <c r="I86" s="17" t="s">
        <v>379</v>
      </c>
      <c r="J86" s="17" t="s">
        <v>251</v>
      </c>
    </row>
    <row r="87" spans="1:10" x14ac:dyDescent="0.35">
      <c r="A87" s="23" t="str">
        <f>HYPERLINK(J87,I87)</f>
        <v>DIGITAL ALLY</v>
      </c>
      <c r="B87" s="18">
        <v>43888</v>
      </c>
      <c r="C87" s="49">
        <v>2900001</v>
      </c>
      <c r="D87" s="24">
        <v>-0.91347826045492431</v>
      </c>
      <c r="E87" s="25">
        <v>-2649087.8687975411</v>
      </c>
      <c r="F87" s="24">
        <v>-1.7288221085773268</v>
      </c>
      <c r="G87" s="26">
        <v>-5013585.8436963558</v>
      </c>
      <c r="I87" s="17" t="s">
        <v>387</v>
      </c>
      <c r="J87" s="17" t="s">
        <v>271</v>
      </c>
    </row>
    <row r="88" spans="1:10" x14ac:dyDescent="0.35">
      <c r="A88" s="23" t="str">
        <f>HYPERLINK(J88,I88)</f>
        <v>CEL SCI CORP</v>
      </c>
      <c r="B88" s="18">
        <v>43914</v>
      </c>
      <c r="C88" s="49">
        <v>7704710</v>
      </c>
      <c r="D88" s="24">
        <v>-0.83469721923678319</v>
      </c>
      <c r="E88" s="25">
        <v>-6431100.0120258359</v>
      </c>
      <c r="F88" s="24">
        <v>-2.0405194254198702</v>
      </c>
      <c r="G88" s="26">
        <v>-15721610.422226727</v>
      </c>
      <c r="I88" s="17" t="s">
        <v>65</v>
      </c>
      <c r="J88" s="17" t="s">
        <v>202</v>
      </c>
    </row>
    <row r="89" spans="1:10" x14ac:dyDescent="0.35">
      <c r="A89" s="23" t="str">
        <f>HYPERLINK(J89,I89)</f>
        <v>Avinger</v>
      </c>
      <c r="B89" s="18">
        <v>43948</v>
      </c>
      <c r="C89" s="49">
        <v>3150000</v>
      </c>
      <c r="D89" s="24">
        <v>-0.95119976103766224</v>
      </c>
      <c r="E89" s="25">
        <v>-2996279.2472686362</v>
      </c>
      <c r="F89" s="24">
        <v>-1.8239337804489244</v>
      </c>
      <c r="G89" s="26">
        <v>-5745391.4084141124</v>
      </c>
      <c r="I89" s="17" t="s">
        <v>378</v>
      </c>
      <c r="J89" s="17" t="s">
        <v>265</v>
      </c>
    </row>
    <row r="90" spans="1:10" x14ac:dyDescent="0.35">
      <c r="A90" s="23" t="str">
        <f>HYPERLINK(J90,I90)</f>
        <v>DIGITAL ALLY</v>
      </c>
      <c r="B90" s="18">
        <v>43984</v>
      </c>
      <c r="C90" s="49">
        <v>5099999.8499999996</v>
      </c>
      <c r="D90" s="24">
        <v>-0.93969696940797753</v>
      </c>
      <c r="E90" s="25">
        <v>-4792454.4030261394</v>
      </c>
      <c r="F90" s="24">
        <v>-1.685246707627873</v>
      </c>
      <c r="G90" s="26">
        <v>-8594757.9561151452</v>
      </c>
      <c r="I90" s="17" t="s">
        <v>387</v>
      </c>
      <c r="J90" s="17" t="s">
        <v>232</v>
      </c>
    </row>
    <row r="91" spans="1:10" x14ac:dyDescent="0.35">
      <c r="A91" s="23" t="str">
        <f>HYPERLINK(J91,I91)</f>
        <v>DIGITAL ALLY</v>
      </c>
      <c r="B91" s="18">
        <v>43990</v>
      </c>
      <c r="C91" s="49">
        <v>4999999.1500000004</v>
      </c>
      <c r="D91" s="24">
        <v>-0.95372093001077352</v>
      </c>
      <c r="E91" s="25">
        <v>-4768603.8393910779</v>
      </c>
      <c r="F91" s="24">
        <v>-1.6168403181052202</v>
      </c>
      <c r="G91" s="26">
        <v>-8084200.2162118312</v>
      </c>
      <c r="I91" s="17" t="s">
        <v>387</v>
      </c>
      <c r="J91" s="17" t="s">
        <v>236</v>
      </c>
    </row>
    <row r="92" spans="1:10" x14ac:dyDescent="0.35">
      <c r="A92" s="23" t="str">
        <f>HYPERLINK(J92,I92)</f>
        <v>DOCUMENT SECURITY SYSTEMS</v>
      </c>
      <c r="B92" s="18">
        <v>43998</v>
      </c>
      <c r="C92" s="49">
        <v>5999994</v>
      </c>
      <c r="D92" s="24">
        <v>-0.98563220902246551</v>
      </c>
      <c r="E92" s="25">
        <v>-5913787.3403415391</v>
      </c>
      <c r="F92" s="24">
        <v>-1.7051074675954614</v>
      </c>
      <c r="G92" s="26">
        <v>-10230634.574927963</v>
      </c>
      <c r="I92" s="17" t="s">
        <v>379</v>
      </c>
      <c r="J92" s="17" t="s">
        <v>225</v>
      </c>
    </row>
    <row r="93" spans="1:10" x14ac:dyDescent="0.35">
      <c r="A93" s="23" t="str">
        <f>HYPERLINK(J93,I93)</f>
        <v>Avinger</v>
      </c>
      <c r="B93" s="18">
        <v>44005</v>
      </c>
      <c r="C93" s="49">
        <v>5400000</v>
      </c>
      <c r="D93" s="24">
        <v>-0.95481458203508462</v>
      </c>
      <c r="E93" s="25">
        <v>-5155998.7429894572</v>
      </c>
      <c r="F93" s="24">
        <v>-1.6703058004763582</v>
      </c>
      <c r="G93" s="26">
        <v>-9019651.3225723356</v>
      </c>
      <c r="I93" s="17" t="s">
        <v>378</v>
      </c>
      <c r="J93" s="17" t="s">
        <v>230</v>
      </c>
    </row>
    <row r="94" spans="1:10" x14ac:dyDescent="0.35">
      <c r="A94" s="23" t="str">
        <f>HYPERLINK(J94,I94)</f>
        <v>DOCUMENT SECURITY SYSTEMS</v>
      </c>
      <c r="B94" s="18">
        <v>44013</v>
      </c>
      <c r="C94" s="49">
        <v>6430000</v>
      </c>
      <c r="D94" s="24">
        <v>-0.98206899069133491</v>
      </c>
      <c r="E94" s="25">
        <v>-6314703.6101452839</v>
      </c>
      <c r="F94" s="24">
        <v>-1.7055360383247047</v>
      </c>
      <c r="G94" s="26">
        <v>-10966596.726427851</v>
      </c>
      <c r="I94" s="17" t="s">
        <v>379</v>
      </c>
      <c r="J94" s="17" t="s">
        <v>217</v>
      </c>
    </row>
    <row r="95" spans="1:10" x14ac:dyDescent="0.35">
      <c r="A95" s="23" t="str">
        <f>HYPERLINK(J95,I95)</f>
        <v>DOCUMENT SECURITY SYSTEMS</v>
      </c>
      <c r="B95" s="18">
        <v>44040</v>
      </c>
      <c r="C95" s="49">
        <v>3399997.5</v>
      </c>
      <c r="D95" s="24">
        <v>-0.98505749697134048</v>
      </c>
      <c r="E95" s="25">
        <v>-3349193.0270588151</v>
      </c>
      <c r="F95" s="24">
        <v>-1.6520650742785099</v>
      </c>
      <c r="G95" s="26">
        <v>-5617017.1223842483</v>
      </c>
      <c r="I95" s="17" t="s">
        <v>379</v>
      </c>
      <c r="J95" s="17" t="s">
        <v>260</v>
      </c>
    </row>
    <row r="96" spans="1:10" x14ac:dyDescent="0.35">
      <c r="A96" s="23" t="str">
        <f>HYPERLINK(J96,I96)</f>
        <v>Avinger</v>
      </c>
      <c r="B96" s="18">
        <v>44046</v>
      </c>
      <c r="C96" s="49">
        <v>6000000</v>
      </c>
      <c r="D96" s="24">
        <v>-0.9678945826032842</v>
      </c>
      <c r="E96" s="25">
        <v>-5807367.4956197049</v>
      </c>
      <c r="F96" s="24">
        <v>-1.5958724465315495</v>
      </c>
      <c r="G96" s="26">
        <v>-9575234.6791892964</v>
      </c>
      <c r="I96" s="17" t="s">
        <v>378</v>
      </c>
      <c r="J96" s="17" t="s">
        <v>224</v>
      </c>
    </row>
    <row r="97" spans="1:10" x14ac:dyDescent="0.35">
      <c r="A97" s="23" t="str">
        <f>HYPERLINK(J97,I97)</f>
        <v>OLB GROUP</v>
      </c>
      <c r="B97" s="18">
        <v>44049</v>
      </c>
      <c r="C97" s="49">
        <v>6300000</v>
      </c>
      <c r="D97" s="24">
        <v>-0.91789999935362077</v>
      </c>
      <c r="E97" s="25">
        <v>-5782769.9959278107</v>
      </c>
      <c r="F97" s="24">
        <v>-1.5191842636233048</v>
      </c>
      <c r="G97" s="26">
        <v>-9570860.8608268201</v>
      </c>
      <c r="I97" s="17" t="s">
        <v>355</v>
      </c>
      <c r="J97" s="17" t="s">
        <v>219</v>
      </c>
    </row>
    <row r="98" spans="1:10" x14ac:dyDescent="0.35">
      <c r="A98" s="23" t="str">
        <f>HYPERLINK(J98,I98)</f>
        <v>Avinger</v>
      </c>
      <c r="B98" s="18">
        <v>44063</v>
      </c>
      <c r="C98" s="49">
        <v>5200000</v>
      </c>
      <c r="D98" s="24">
        <v>-0.97404242492255588</v>
      </c>
      <c r="E98" s="25">
        <v>-5065020.6095972909</v>
      </c>
      <c r="F98" s="24">
        <v>-1.5564279550307696</v>
      </c>
      <c r="G98" s="26">
        <v>-8093425.3661600016</v>
      </c>
      <c r="I98" s="17" t="s">
        <v>378</v>
      </c>
      <c r="J98" s="17" t="s">
        <v>231</v>
      </c>
    </row>
    <row r="99" spans="1:10" x14ac:dyDescent="0.35">
      <c r="A99" s="23" t="str">
        <f>HYPERLINK(J99,I99)</f>
        <v>Greenwich LifeSciences</v>
      </c>
      <c r="B99" s="18">
        <v>44098</v>
      </c>
      <c r="C99" s="49">
        <v>7250002</v>
      </c>
      <c r="D99" s="24">
        <v>1.1008695519488696</v>
      </c>
      <c r="E99" s="25">
        <v>7981306.4533684086</v>
      </c>
      <c r="F99" s="24">
        <v>0.45335021992929492</v>
      </c>
      <c r="G99" s="26">
        <v>3286790.0011878284</v>
      </c>
      <c r="I99" s="17" t="s">
        <v>329</v>
      </c>
      <c r="J99" s="17" t="s">
        <v>206</v>
      </c>
    </row>
    <row r="100" spans="1:10" x14ac:dyDescent="0.35">
      <c r="A100" s="23" t="str">
        <f>HYPERLINK(J100,I100)</f>
        <v>Therapix Biosciences</v>
      </c>
      <c r="B100" s="18">
        <v>44154</v>
      </c>
      <c r="C100" s="49">
        <v>4193943.94</v>
      </c>
      <c r="D100" s="24">
        <v>-0.97134504473479455</v>
      </c>
      <c r="E100" s="25">
        <v>-4073766.6640145206</v>
      </c>
      <c r="F100" s="24">
        <v>-1.4607735705224774</v>
      </c>
      <c r="G100" s="26">
        <v>-6126402.4638049062</v>
      </c>
      <c r="I100" s="17" t="s">
        <v>406</v>
      </c>
      <c r="J100" s="17" t="s">
        <v>245</v>
      </c>
    </row>
    <row r="101" spans="1:10" x14ac:dyDescent="0.35">
      <c r="A101" s="23" t="str">
        <f>HYPERLINK(J101,I101)</f>
        <v>Medigus</v>
      </c>
      <c r="B101" s="18">
        <v>44166</v>
      </c>
      <c r="C101" s="49">
        <v>12990239</v>
      </c>
      <c r="D101" s="24">
        <v>-0.90309597181971868</v>
      </c>
      <c r="E101" s="25">
        <v>-11731432.51387541</v>
      </c>
      <c r="F101" s="24">
        <v>-1.3590855754859614</v>
      </c>
      <c r="G101" s="26">
        <v>-17654846.447015181</v>
      </c>
      <c r="I101" s="17" t="s">
        <v>401</v>
      </c>
      <c r="J101" s="17" t="s">
        <v>163</v>
      </c>
    </row>
    <row r="102" spans="1:10" x14ac:dyDescent="0.35">
      <c r="A102" s="23" t="str">
        <f>HYPERLINK(J102,I102)</f>
        <v>Greenwich LifeSciences</v>
      </c>
      <c r="B102" s="18">
        <v>44182</v>
      </c>
      <c r="C102" s="49">
        <v>26400000</v>
      </c>
      <c r="D102" s="24">
        <v>-0.69800000190735001</v>
      </c>
      <c r="E102" s="25">
        <v>-18427200.050354041</v>
      </c>
      <c r="F102" s="24">
        <v>-1.1294262760773539</v>
      </c>
      <c r="G102" s="26">
        <v>-29816853.688442145</v>
      </c>
      <c r="I102" s="17" t="s">
        <v>329</v>
      </c>
      <c r="J102" s="17" t="s">
        <v>137</v>
      </c>
    </row>
    <row r="103" spans="1:10" x14ac:dyDescent="0.35">
      <c r="A103" s="23" t="str">
        <f>HYPERLINK(J103,I103)</f>
        <v>My Size</v>
      </c>
      <c r="B103" s="18">
        <v>44201</v>
      </c>
      <c r="C103" s="49">
        <v>1746564</v>
      </c>
      <c r="D103" s="24">
        <v>-0.987593749538064</v>
      </c>
      <c r="E103" s="25">
        <v>-1724895.6895681992</v>
      </c>
      <c r="F103" s="24">
        <v>-1.4163878027876609</v>
      </c>
      <c r="G103" s="26">
        <v>-2473811.9463880281</v>
      </c>
      <c r="I103" s="17" t="s">
        <v>361</v>
      </c>
      <c r="J103" s="17" t="s">
        <v>296</v>
      </c>
    </row>
    <row r="104" spans="1:10" x14ac:dyDescent="0.35">
      <c r="A104" s="23" t="str">
        <f>HYPERLINK(J104,I104)</f>
        <v>Medigus</v>
      </c>
      <c r="B104" s="18">
        <v>44207</v>
      </c>
      <c r="C104" s="49">
        <v>8417390.5</v>
      </c>
      <c r="D104" s="24">
        <v>-0.92289808095243397</v>
      </c>
      <c r="E104" s="25">
        <v>-7768393.5390772484</v>
      </c>
      <c r="F104" s="24">
        <v>-1.3238365220197359</v>
      </c>
      <c r="G104" s="26">
        <v>-11143248.964001965</v>
      </c>
      <c r="I104" s="17" t="s">
        <v>401</v>
      </c>
      <c r="J104" s="17" t="s">
        <v>192</v>
      </c>
    </row>
    <row r="105" spans="1:10" x14ac:dyDescent="0.35">
      <c r="A105" s="23" t="str">
        <f>HYPERLINK(J105,I105)</f>
        <v>DOCUMENT SECURITY SYSTEMS</v>
      </c>
      <c r="B105" s="18">
        <v>44215</v>
      </c>
      <c r="C105" s="49">
        <v>24000000</v>
      </c>
      <c r="D105" s="24">
        <v>-0.96886978621534192</v>
      </c>
      <c r="E105" s="25">
        <v>-23252874.869168207</v>
      </c>
      <c r="F105" s="24">
        <v>-1.3698046595897866</v>
      </c>
      <c r="G105" s="26">
        <v>-32875311.830154881</v>
      </c>
      <c r="I105" s="17" t="s">
        <v>379</v>
      </c>
      <c r="J105" s="17" t="s">
        <v>139</v>
      </c>
    </row>
    <row r="106" spans="1:10" x14ac:dyDescent="0.35">
      <c r="A106" s="23" t="str">
        <f>HYPERLINK(J106,I106)</f>
        <v>Avinger</v>
      </c>
      <c r="B106" s="18">
        <v>44224</v>
      </c>
      <c r="C106" s="49">
        <v>14400000</v>
      </c>
      <c r="D106" s="24">
        <v>-0.99152773548088691</v>
      </c>
      <c r="E106" s="25">
        <v>-14277999.390924772</v>
      </c>
      <c r="F106" s="24">
        <v>-1.3964429338790931</v>
      </c>
      <c r="G106" s="26">
        <v>-20108778.247858942</v>
      </c>
      <c r="I106" s="17" t="s">
        <v>378</v>
      </c>
      <c r="J106" s="17" t="s">
        <v>122</v>
      </c>
    </row>
    <row r="107" spans="1:10" x14ac:dyDescent="0.35">
      <c r="A107" s="23" t="str">
        <f>HYPERLINK(J107,I107)</f>
        <v>BiondVax Pharmaceuticals</v>
      </c>
      <c r="B107" s="18">
        <v>44225</v>
      </c>
      <c r="C107" s="49">
        <v>12052175</v>
      </c>
      <c r="D107" s="24">
        <v>-0.99040404052445385</v>
      </c>
      <c r="E107" s="25">
        <v>-11936522.81710781</v>
      </c>
      <c r="F107" s="24">
        <v>-1.4227937913514936</v>
      </c>
      <c r="G107" s="26">
        <v>-17147759.762281686</v>
      </c>
      <c r="I107" s="17" t="s">
        <v>402</v>
      </c>
      <c r="J107" s="17" t="s">
        <v>168</v>
      </c>
    </row>
    <row r="108" spans="1:10" x14ac:dyDescent="0.35">
      <c r="A108" s="23" t="str">
        <f>HYPERLINK(J108,I108)</f>
        <v>DOCUMENT SECURITY SYSTEMS</v>
      </c>
      <c r="B108" s="18">
        <v>44231</v>
      </c>
      <c r="C108" s="49">
        <v>34494168.799999997</v>
      </c>
      <c r="D108" s="24">
        <v>-0.95997545864284328</v>
      </c>
      <c r="E108" s="25">
        <v>-33113555.514283653</v>
      </c>
      <c r="F108" s="24">
        <v>-1.3339417557448536</v>
      </c>
      <c r="G108" s="26">
        <v>-46013212.092031345</v>
      </c>
      <c r="I108" s="17" t="s">
        <v>379</v>
      </c>
      <c r="J108" s="17" t="s">
        <v>131</v>
      </c>
    </row>
    <row r="109" spans="1:10" x14ac:dyDescent="0.35">
      <c r="A109" s="23" t="str">
        <f>HYPERLINK(J109,I109)</f>
        <v>Medigus</v>
      </c>
      <c r="B109" s="18">
        <v>44252</v>
      </c>
      <c r="C109" s="49">
        <v>8471938.8000000007</v>
      </c>
      <c r="D109" s="24">
        <v>-0.93179452381220329</v>
      </c>
      <c r="E109" s="25">
        <v>-7894106.1799121294</v>
      </c>
      <c r="F109" s="24">
        <v>-1.3192863896912685</v>
      </c>
      <c r="G109" s="26">
        <v>-11176913.553137377</v>
      </c>
      <c r="I109" s="17" t="s">
        <v>401</v>
      </c>
      <c r="J109" s="17" t="s">
        <v>191</v>
      </c>
    </row>
    <row r="110" spans="1:10" x14ac:dyDescent="0.35">
      <c r="A110" s="23" t="str">
        <f>HYPERLINK(J110,I110)</f>
        <v>Kaspien Holdings</v>
      </c>
      <c r="B110" s="18">
        <v>44271</v>
      </c>
      <c r="C110" s="49">
        <v>13539500</v>
      </c>
      <c r="D110" s="24">
        <v>-0.999601743320497</v>
      </c>
      <c r="E110" s="25">
        <v>-13534107.803687869</v>
      </c>
      <c r="F110" s="24">
        <v>-1.3391069316477044</v>
      </c>
      <c r="G110" s="26">
        <v>-18130838.301044095</v>
      </c>
      <c r="I110" s="17" t="s">
        <v>318</v>
      </c>
      <c r="J110" s="17" t="s">
        <v>162</v>
      </c>
    </row>
    <row r="111" spans="1:10" x14ac:dyDescent="0.35">
      <c r="A111" s="23" t="str">
        <f>HYPERLINK(J111,I111)</f>
        <v>NuZee</v>
      </c>
      <c r="B111" s="18">
        <v>44274</v>
      </c>
      <c r="C111" s="49">
        <v>12499997</v>
      </c>
      <c r="D111" s="24">
        <v>-0.98920651040219298</v>
      </c>
      <c r="E111" s="25">
        <v>-12365078.412407881</v>
      </c>
      <c r="F111" s="24">
        <v>-1.3454717576307262</v>
      </c>
      <c r="G111" s="26">
        <v>-16818392.933968805</v>
      </c>
      <c r="I111" s="17" t="s">
        <v>334</v>
      </c>
      <c r="J111" s="17" t="s">
        <v>165</v>
      </c>
    </row>
    <row r="112" spans="1:10" x14ac:dyDescent="0.35">
      <c r="A112" s="23" t="str">
        <f>HYPERLINK(J112,I112)</f>
        <v>Farmmi</v>
      </c>
      <c r="B112" s="18">
        <v>44277</v>
      </c>
      <c r="C112" s="49">
        <v>7439887.0499999998</v>
      </c>
      <c r="D112" s="24">
        <v>-0.99521739120068764</v>
      </c>
      <c r="E112" s="25">
        <v>-7404304.9807287799</v>
      </c>
      <c r="F112" s="24">
        <v>-1.3420176663826531</v>
      </c>
      <c r="G112" s="26">
        <v>-9984459.856991522</v>
      </c>
      <c r="I112" s="17" t="s">
        <v>326</v>
      </c>
      <c r="J112" s="17" t="s">
        <v>205</v>
      </c>
    </row>
    <row r="113" spans="1:10" x14ac:dyDescent="0.35">
      <c r="A113" s="23" t="str">
        <f>HYPERLINK(J113,I113)</f>
        <v>My Size</v>
      </c>
      <c r="B113" s="18">
        <v>44277</v>
      </c>
      <c r="C113" s="49">
        <v>3299350</v>
      </c>
      <c r="D113" s="24">
        <v>-0.98739682492755709</v>
      </c>
      <c r="E113" s="25">
        <v>-3257767.7143247356</v>
      </c>
      <c r="F113" s="24">
        <v>-1.3341971001095225</v>
      </c>
      <c r="G113" s="26">
        <v>-4401983.202246353</v>
      </c>
      <c r="I113" s="17" t="s">
        <v>361</v>
      </c>
      <c r="J113" s="17" t="s">
        <v>262</v>
      </c>
    </row>
    <row r="114" spans="1:10" x14ac:dyDescent="0.35">
      <c r="A114" s="23" t="str">
        <f>HYPERLINK(J114,I114)</f>
        <v>SEACHANGE INTERNATIONAL</v>
      </c>
      <c r="B114" s="18">
        <v>44285</v>
      </c>
      <c r="C114" s="49">
        <v>19098445</v>
      </c>
      <c r="D114" s="24">
        <v>-0.95540540604977997</v>
      </c>
      <c r="E114" s="25">
        <v>-18246757.60014439</v>
      </c>
      <c r="F114" s="24">
        <v>-1.2958130521554563</v>
      </c>
      <c r="G114" s="26">
        <v>-24748014.306873113</v>
      </c>
      <c r="I114" s="17" t="s">
        <v>382</v>
      </c>
      <c r="J114" s="17" t="s">
        <v>145</v>
      </c>
    </row>
    <row r="115" spans="1:10" x14ac:dyDescent="0.35">
      <c r="A115" s="23" t="str">
        <f>HYPERLINK(J115,I115)</f>
        <v>Farmmi</v>
      </c>
      <c r="B115" s="18">
        <v>44314</v>
      </c>
      <c r="C115" s="49">
        <v>42000000</v>
      </c>
      <c r="D115" s="24">
        <v>-0.98166666626930255</v>
      </c>
      <c r="E115" s="25">
        <v>-41229999.983310707</v>
      </c>
      <c r="F115" s="24">
        <v>-1.2490303971949728</v>
      </c>
      <c r="G115" s="26">
        <v>-52459276.682188854</v>
      </c>
      <c r="I115" s="17" t="s">
        <v>326</v>
      </c>
      <c r="J115" s="17" t="s">
        <v>127</v>
      </c>
    </row>
    <row r="116" spans="1:10" x14ac:dyDescent="0.35">
      <c r="A116" s="23" t="str">
        <f>HYPERLINK(J116,I116)</f>
        <v>Alset EHome International</v>
      </c>
      <c r="B116" s="18">
        <v>44326</v>
      </c>
      <c r="C116" s="49">
        <v>31983890</v>
      </c>
      <c r="D116" s="24">
        <v>-0.9896449708844548</v>
      </c>
      <c r="E116" s="25">
        <v>-31652695.887821604</v>
      </c>
      <c r="F116" s="24">
        <v>-1.254805171383748</v>
      </c>
      <c r="G116" s="26">
        <v>-40133550.572968945</v>
      </c>
      <c r="I116" s="17" t="s">
        <v>312</v>
      </c>
      <c r="J116" s="17" t="s">
        <v>133</v>
      </c>
    </row>
    <row r="117" spans="1:10" x14ac:dyDescent="0.35">
      <c r="A117" s="23" t="str">
        <f>HYPERLINK(J117,I117)</f>
        <v>Meten EdtechX Ed / Holding Group</v>
      </c>
      <c r="B117" s="18">
        <v>44340</v>
      </c>
      <c r="C117" s="49">
        <v>40000000</v>
      </c>
      <c r="D117" s="24">
        <v>-0.99365006354003838</v>
      </c>
      <c r="E117" s="25">
        <v>-39746002.541601539</v>
      </c>
      <c r="F117" s="24">
        <v>-1.2550809280206621</v>
      </c>
      <c r="G117" s="26">
        <v>-50203237.12082649</v>
      </c>
      <c r="I117" s="17" t="s">
        <v>409</v>
      </c>
      <c r="J117" s="17" t="s">
        <v>128</v>
      </c>
    </row>
    <row r="118" spans="1:10" x14ac:dyDescent="0.35">
      <c r="A118" s="23" t="str">
        <f>HYPERLINK(J118,I118)</f>
        <v>DOCUMENT SECURITY SYSTEMS</v>
      </c>
      <c r="B118" s="18">
        <v>44361</v>
      </c>
      <c r="C118" s="49">
        <v>43500000</v>
      </c>
      <c r="D118" s="24">
        <v>-0.92528747440682435</v>
      </c>
      <c r="E118" s="25">
        <v>-40250005.13669686</v>
      </c>
      <c r="F118" s="24">
        <v>-1.1683095833483543</v>
      </c>
      <c r="G118" s="26">
        <v>-50821466.875653408</v>
      </c>
      <c r="I118" s="17" t="s">
        <v>379</v>
      </c>
      <c r="J118" s="17" t="s">
        <v>126</v>
      </c>
    </row>
    <row r="119" spans="1:10" x14ac:dyDescent="0.35">
      <c r="A119" s="23" t="str">
        <f>HYPERLINK(J119,I119)</f>
        <v>Greenland Technologies Holding</v>
      </c>
      <c r="B119" s="18">
        <v>44375</v>
      </c>
      <c r="C119" s="49">
        <v>7000007.04</v>
      </c>
      <c r="D119" s="24">
        <v>-0.60416666432923039</v>
      </c>
      <c r="E119" s="25">
        <v>-4229170.9036379298</v>
      </c>
      <c r="F119" s="24">
        <v>-0.83657475627089328</v>
      </c>
      <c r="G119" s="26">
        <v>-5856029.1833825372</v>
      </c>
      <c r="I119" s="17" t="s">
        <v>372</v>
      </c>
      <c r="J119" s="17" t="s">
        <v>211</v>
      </c>
    </row>
    <row r="120" spans="1:10" x14ac:dyDescent="0.35">
      <c r="A120" s="23" t="str">
        <f>HYPERLINK(J120,I120)</f>
        <v>Inspira Technologies OXY B.H.N. Ltd</v>
      </c>
      <c r="B120" s="18">
        <v>44390</v>
      </c>
      <c r="C120" s="49">
        <v>16029091</v>
      </c>
      <c r="D120" s="24">
        <v>-0.72958257540168048</v>
      </c>
      <c r="E120" s="25">
        <v>-11694545.493127897</v>
      </c>
      <c r="F120" s="24">
        <v>-0.93912727288358222</v>
      </c>
      <c r="G120" s="26">
        <v>-15053356.517632771</v>
      </c>
      <c r="I120" s="17" t="s">
        <v>19</v>
      </c>
      <c r="J120" s="17" t="s">
        <v>149</v>
      </c>
    </row>
    <row r="121" spans="1:10" x14ac:dyDescent="0.35">
      <c r="A121" s="23" t="str">
        <f>HYPERLINK(J121,I121)</f>
        <v>Jupiter Wellness</v>
      </c>
      <c r="B121" s="18">
        <v>44398</v>
      </c>
      <c r="C121" s="49">
        <v>32499997.600000001</v>
      </c>
      <c r="D121" s="24">
        <v>-3.3822504737821113E-2</v>
      </c>
      <c r="E121" s="25">
        <v>-1099231.3228051749</v>
      </c>
      <c r="F121" s="24">
        <v>-0.24605656897558315</v>
      </c>
      <c r="G121" s="26">
        <v>-7996837.9011706868</v>
      </c>
      <c r="I121" s="17" t="s">
        <v>328</v>
      </c>
      <c r="J121" s="17" t="s">
        <v>132</v>
      </c>
    </row>
    <row r="122" spans="1:10" x14ac:dyDescent="0.35">
      <c r="A122" s="23" t="str">
        <f>HYPERLINK(J122,I122)</f>
        <v>Alset EHome International</v>
      </c>
      <c r="B122" s="18">
        <v>44404</v>
      </c>
      <c r="C122" s="49">
        <v>31902297</v>
      </c>
      <c r="D122" s="24">
        <v>-0.97523585018121983</v>
      </c>
      <c r="E122" s="25">
        <v>-31112263.737528779</v>
      </c>
      <c r="F122" s="24">
        <v>-1.1755277900869832</v>
      </c>
      <c r="G122" s="26">
        <v>-37502036.691108592</v>
      </c>
      <c r="I122" s="17" t="s">
        <v>312</v>
      </c>
      <c r="J122" s="17" t="s">
        <v>134</v>
      </c>
    </row>
    <row r="123" spans="1:10" x14ac:dyDescent="0.35">
      <c r="A123" s="23" t="str">
        <f>HYPERLINK(J123,I123)</f>
        <v>ECMOHO Ltd</v>
      </c>
      <c r="B123" s="18">
        <v>44411</v>
      </c>
      <c r="C123" s="49">
        <v>9000000</v>
      </c>
      <c r="D123" s="24">
        <v>-0.98611111111111116</v>
      </c>
      <c r="E123" s="25">
        <v>-8875000</v>
      </c>
      <c r="F123" s="24">
        <v>-0.90928780579871116</v>
      </c>
      <c r="G123" s="26">
        <v>-8183590.2521884004</v>
      </c>
      <c r="I123" s="17" t="s">
        <v>53</v>
      </c>
      <c r="J123" s="17" t="s">
        <v>187</v>
      </c>
    </row>
    <row r="124" spans="1:10" x14ac:dyDescent="0.35">
      <c r="A124" s="23" t="str">
        <f>HYPERLINK(J124,I124)</f>
        <v>Meten EdtechX Ed / Holding Group</v>
      </c>
      <c r="B124" s="18">
        <v>44440</v>
      </c>
      <c r="C124" s="49">
        <v>59982250</v>
      </c>
      <c r="D124" s="24">
        <v>-0.97883354468650907</v>
      </c>
      <c r="E124" s="25">
        <v>-58712638.385772362</v>
      </c>
      <c r="F124" s="24">
        <v>-1.1446728075995709</v>
      </c>
      <c r="G124" s="26">
        <v>-68660050.513639361</v>
      </c>
      <c r="I124" s="17" t="s">
        <v>409</v>
      </c>
      <c r="J124" s="17" t="s">
        <v>125</v>
      </c>
    </row>
    <row r="125" spans="1:10" x14ac:dyDescent="0.35">
      <c r="A125" s="23" t="str">
        <f>HYPERLINK(J125,I125)</f>
        <v>Farmmi</v>
      </c>
      <c r="B125" s="18">
        <v>44452</v>
      </c>
      <c r="C125" s="49">
        <v>80990062.739999995</v>
      </c>
      <c r="D125" s="24">
        <v>-0.97499999945813975</v>
      </c>
      <c r="E125" s="25">
        <v>-78965311.127614707</v>
      </c>
      <c r="F125" s="24">
        <v>-1.1548238976961569</v>
      </c>
      <c r="G125" s="26">
        <v>-93529259.928063095</v>
      </c>
      <c r="I125" s="17" t="s">
        <v>326</v>
      </c>
      <c r="J125" s="17" t="s">
        <v>123</v>
      </c>
    </row>
    <row r="126" spans="1:10" x14ac:dyDescent="0.35">
      <c r="A126" s="23" t="str">
        <f>HYPERLINK(J126,I126)</f>
        <v>Molecular Data</v>
      </c>
      <c r="B126" s="18">
        <v>44456</v>
      </c>
      <c r="C126" s="49">
        <v>14998391.550000001</v>
      </c>
      <c r="D126" s="24">
        <v>-0.99994736841855281</v>
      </c>
      <c r="E126" s="25">
        <v>-14997602.16093356</v>
      </c>
      <c r="F126" s="24">
        <v>-1.188915518008387</v>
      </c>
      <c r="G126" s="26">
        <v>-17831820.458960865</v>
      </c>
      <c r="I126" s="17" t="s">
        <v>317</v>
      </c>
      <c r="J126" s="17" t="s">
        <v>158</v>
      </c>
    </row>
    <row r="127" spans="1:10" x14ac:dyDescent="0.35">
      <c r="A127" s="23" t="str">
        <f>HYPERLINK(J127,I127)</f>
        <v>Volcon</v>
      </c>
      <c r="B127" s="18">
        <v>44474</v>
      </c>
      <c r="C127" s="49">
        <v>16637500</v>
      </c>
      <c r="D127" s="24">
        <v>-0.99902223198882933</v>
      </c>
      <c r="E127" s="25">
        <v>-16621232.384714149</v>
      </c>
      <c r="F127" s="24">
        <v>-1.2112269125871862</v>
      </c>
      <c r="G127" s="26">
        <v>-20151787.758169312</v>
      </c>
      <c r="I127" s="17" t="s">
        <v>331</v>
      </c>
      <c r="J127" s="17" t="s">
        <v>148</v>
      </c>
    </row>
    <row r="128" spans="1:10" x14ac:dyDescent="0.35">
      <c r="A128" s="23" t="str">
        <f>HYPERLINK(J128,I128)</f>
        <v>Cyngn</v>
      </c>
      <c r="B128" s="18">
        <v>44488</v>
      </c>
      <c r="C128" s="49">
        <v>26250000</v>
      </c>
      <c r="D128" s="24">
        <v>-0.97316007181791842</v>
      </c>
      <c r="E128" s="25">
        <v>-25545451.88522036</v>
      </c>
      <c r="F128" s="24">
        <v>-1.1382622837987042</v>
      </c>
      <c r="G128" s="26">
        <v>-29879384.949715991</v>
      </c>
      <c r="I128" s="17" t="s">
        <v>322</v>
      </c>
      <c r="J128" s="17" t="s">
        <v>138</v>
      </c>
    </row>
    <row r="129" spans="1:10" x14ac:dyDescent="0.35">
      <c r="A129" s="23" t="str">
        <f>HYPERLINK(J129,I129)</f>
        <v>Meten EdtechX Ed / Holding Group</v>
      </c>
      <c r="B129" s="18">
        <v>44509</v>
      </c>
      <c r="C129" s="49">
        <v>20000000</v>
      </c>
      <c r="D129" s="24">
        <v>-0.98941677260112881</v>
      </c>
      <c r="E129" s="25">
        <v>-19788335.452022575</v>
      </c>
      <c r="F129" s="24">
        <v>-1.1126495660737969</v>
      </c>
      <c r="G129" s="26">
        <v>-22252991.321475934</v>
      </c>
      <c r="I129" s="17" t="s">
        <v>409</v>
      </c>
      <c r="J129" s="17" t="s">
        <v>143</v>
      </c>
    </row>
    <row r="130" spans="1:10" x14ac:dyDescent="0.35">
      <c r="A130" s="23" t="str">
        <f>HYPERLINK(J130,I130)</f>
        <v>AVENUE THERAPEUTICS</v>
      </c>
      <c r="B130" s="18">
        <v>44510</v>
      </c>
      <c r="C130" s="49">
        <v>2608694.58</v>
      </c>
      <c r="D130" s="24">
        <v>-0.99243777210715578</v>
      </c>
      <c r="E130" s="25">
        <v>-2588967.0370832128</v>
      </c>
      <c r="F130" s="24">
        <v>-1.1247334438976366</v>
      </c>
      <c r="G130" s="26">
        <v>-2934086.0390404989</v>
      </c>
      <c r="I130" s="17" t="s">
        <v>337</v>
      </c>
      <c r="J130" s="17" t="s">
        <v>276</v>
      </c>
    </row>
    <row r="131" spans="1:10" x14ac:dyDescent="0.35">
      <c r="A131" s="23" t="str">
        <f>HYPERLINK(J131,I131)</f>
        <v>Alset EHome International</v>
      </c>
      <c r="B131" s="18">
        <v>44535</v>
      </c>
      <c r="C131" s="49">
        <v>29968923</v>
      </c>
      <c r="D131" s="24">
        <v>-0.91250000397364328</v>
      </c>
      <c r="E131" s="25">
        <v>-27346642.356585808</v>
      </c>
      <c r="F131" s="24">
        <v>-1.0704702985023804</v>
      </c>
      <c r="G131" s="26">
        <v>-32080841.949604854</v>
      </c>
      <c r="I131" s="17" t="s">
        <v>312</v>
      </c>
      <c r="J131" s="17" t="s">
        <v>135</v>
      </c>
    </row>
    <row r="132" spans="1:10" x14ac:dyDescent="0.35">
      <c r="A132" s="23" t="str">
        <f>HYPERLINK(J132,I132)</f>
        <v>TANTECH HOLDINGS LTD</v>
      </c>
      <c r="B132" s="18">
        <v>44536</v>
      </c>
      <c r="C132" s="49">
        <v>13728331</v>
      </c>
      <c r="D132" s="24">
        <v>-0.99543585932191891</v>
      </c>
      <c r="E132" s="25">
        <v>-13665672.966040738</v>
      </c>
      <c r="F132" s="24">
        <v>-1.1399461172845573</v>
      </c>
      <c r="G132" s="26">
        <v>-15649557.620247222</v>
      </c>
      <c r="I132" s="17" t="s">
        <v>31</v>
      </c>
      <c r="J132" s="17" t="s">
        <v>161</v>
      </c>
    </row>
    <row r="133" spans="1:10" x14ac:dyDescent="0.35">
      <c r="A133" s="23" t="str">
        <f>HYPERLINK(J133,I133)</f>
        <v>AVENUE THERAPEUTICS</v>
      </c>
      <c r="B133" s="18">
        <v>44543</v>
      </c>
      <c r="C133" s="49">
        <v>2043807</v>
      </c>
      <c r="D133" s="24">
        <v>-0.99052953218364637</v>
      </c>
      <c r="E133" s="25">
        <v>-2024451.1915836618</v>
      </c>
      <c r="F133" s="24">
        <v>-1.1158797273928633</v>
      </c>
      <c r="G133" s="26">
        <v>-2280642.7980036261</v>
      </c>
      <c r="I133" s="17" t="s">
        <v>337</v>
      </c>
      <c r="J133" s="17" t="s">
        <v>290</v>
      </c>
    </row>
    <row r="134" spans="1:10" x14ac:dyDescent="0.35">
      <c r="A134" s="23" t="str">
        <f>HYPERLINK(J134,I134)</f>
        <v>Nisun Intl Ent Dev Group</v>
      </c>
      <c r="B134" s="18">
        <v>44545</v>
      </c>
      <c r="C134" s="49">
        <v>76991700</v>
      </c>
      <c r="D134" s="24">
        <v>-0.88949999809265146</v>
      </c>
      <c r="E134" s="25">
        <v>-68484117.003149986</v>
      </c>
      <c r="F134" s="24">
        <v>-1.0048983387117969</v>
      </c>
      <c r="G134" s="26">
        <v>-77368831.424597055</v>
      </c>
      <c r="I134" s="17" t="s">
        <v>408</v>
      </c>
      <c r="J134" s="17" t="s">
        <v>124</v>
      </c>
    </row>
    <row r="135" spans="1:10" x14ac:dyDescent="0.35">
      <c r="A135" s="23" t="str">
        <f>HYPERLINK(J135,I135)</f>
        <v>BiondVax Pharmaceuticals</v>
      </c>
      <c r="B135" s="18">
        <v>44557</v>
      </c>
      <c r="C135" s="49">
        <v>9000002</v>
      </c>
      <c r="D135" s="24">
        <v>-0.97987288160849428</v>
      </c>
      <c r="E135" s="25">
        <v>-8818857.8942222111</v>
      </c>
      <c r="F135" s="24">
        <v>-1.0759639067169109</v>
      </c>
      <c r="G135" s="26">
        <v>-9683677.3123800103</v>
      </c>
      <c r="I135" s="17" t="s">
        <v>402</v>
      </c>
      <c r="J135" s="17" t="s">
        <v>186</v>
      </c>
    </row>
    <row r="136" spans="1:10" x14ac:dyDescent="0.35">
      <c r="A136" s="23" t="str">
        <f>HYPERLINK(J136,I136)</f>
        <v>China SXT Pharmaceuticals</v>
      </c>
      <c r="B136" s="18">
        <v>44581</v>
      </c>
      <c r="C136" s="49">
        <v>3450001.8</v>
      </c>
      <c r="D136" s="24">
        <v>-0.97922222216924037</v>
      </c>
      <c r="E136" s="25">
        <v>-3378318.4290838791</v>
      </c>
      <c r="F136" s="24">
        <v>-1.1497985412513518</v>
      </c>
      <c r="G136" s="26">
        <v>-3966807.036954538</v>
      </c>
      <c r="I136" s="17" t="s">
        <v>360</v>
      </c>
      <c r="J136" s="17" t="s">
        <v>258</v>
      </c>
    </row>
    <row r="137" spans="1:10" x14ac:dyDescent="0.35">
      <c r="A137" s="23" t="str">
        <f>HYPERLINK(J137,I137)</f>
        <v>Volcon</v>
      </c>
      <c r="B137" s="18">
        <v>44589</v>
      </c>
      <c r="C137" s="49">
        <v>20000000</v>
      </c>
      <c r="D137" s="24">
        <v>-0.99820742526327333</v>
      </c>
      <c r="E137" s="25">
        <v>-19964148.505265467</v>
      </c>
      <c r="F137" s="24">
        <v>-1.1819766751511069</v>
      </c>
      <c r="G137" s="26">
        <v>-23639533.503022138</v>
      </c>
      <c r="I137" s="17" t="s">
        <v>331</v>
      </c>
      <c r="J137" s="17" t="s">
        <v>144</v>
      </c>
    </row>
    <row r="138" spans="1:10" x14ac:dyDescent="0.35">
      <c r="A138" s="23" t="str">
        <f>HYPERLINK(J138,I138)</f>
        <v>Maris Tech</v>
      </c>
      <c r="B138" s="18">
        <v>44593</v>
      </c>
      <c r="C138" s="49">
        <v>15541993.4</v>
      </c>
      <c r="D138" s="24">
        <v>-0.67809523854936904</v>
      </c>
      <c r="E138" s="25">
        <v>-10538951.722105719</v>
      </c>
      <c r="F138" s="24">
        <v>-0.83197648596021012</v>
      </c>
      <c r="G138" s="26">
        <v>-12930573.053748779</v>
      </c>
      <c r="I138" s="17" t="s">
        <v>400</v>
      </c>
      <c r="J138" s="17" t="s">
        <v>154</v>
      </c>
    </row>
    <row r="139" spans="1:10" x14ac:dyDescent="0.35">
      <c r="A139" s="23" t="str">
        <f>HYPERLINK(J139,I139)</f>
        <v>Sunshine Biopharma</v>
      </c>
      <c r="B139" s="18">
        <v>44607</v>
      </c>
      <c r="C139" s="49">
        <v>8000000</v>
      </c>
      <c r="D139" s="24">
        <v>-0.98682352900505066</v>
      </c>
      <c r="E139" s="25">
        <v>-7894588.2320404053</v>
      </c>
      <c r="F139" s="24">
        <v>-1.1593197111617353</v>
      </c>
      <c r="G139" s="26">
        <v>-9274557.6892938819</v>
      </c>
      <c r="I139" s="17" t="s">
        <v>384</v>
      </c>
      <c r="J139" s="17" t="s">
        <v>197</v>
      </c>
    </row>
    <row r="140" spans="1:10" x14ac:dyDescent="0.35">
      <c r="A140" s="23" t="str">
        <f>HYPERLINK(J140,I140)</f>
        <v>TANTECH HOLDINGS LTD</v>
      </c>
      <c r="B140" s="18">
        <v>44636</v>
      </c>
      <c r="C140" s="49">
        <v>9988790</v>
      </c>
      <c r="D140" s="24">
        <v>-0.94066616969712447</v>
      </c>
      <c r="E140" s="25">
        <v>-9396116.8292089403</v>
      </c>
      <c r="F140" s="24">
        <v>-1.1417128363128479</v>
      </c>
      <c r="G140" s="26">
        <v>-11404329.762233412</v>
      </c>
      <c r="I140" s="17" t="s">
        <v>31</v>
      </c>
      <c r="J140" s="17" t="s">
        <v>183</v>
      </c>
    </row>
    <row r="141" spans="1:10" x14ac:dyDescent="0.35">
      <c r="A141" s="23" t="str">
        <f>HYPERLINK(J141,I141)</f>
        <v>Rail Vision</v>
      </c>
      <c r="B141" s="18">
        <v>44650</v>
      </c>
      <c r="C141" s="49">
        <v>15641305</v>
      </c>
      <c r="D141" s="24">
        <v>-0.9122276000191456</v>
      </c>
      <c r="E141" s="25">
        <v>-14268430.121317463</v>
      </c>
      <c r="F141" s="24">
        <v>-1.0490181520789084</v>
      </c>
      <c r="G141" s="26">
        <v>-16408012.867202591</v>
      </c>
      <c r="I141" s="17" t="s">
        <v>399</v>
      </c>
      <c r="J141" s="17" t="s">
        <v>153</v>
      </c>
    </row>
    <row r="142" spans="1:10" x14ac:dyDescent="0.35">
      <c r="A142" s="23" t="str">
        <f>HYPERLINK(J142,I142)</f>
        <v>Sharps Technology</v>
      </c>
      <c r="B142" s="18">
        <v>44664</v>
      </c>
      <c r="C142" s="49">
        <v>15937500</v>
      </c>
      <c r="D142" s="24">
        <v>-0.90823529748355647</v>
      </c>
      <c r="E142" s="25">
        <v>-14475000.053644182</v>
      </c>
      <c r="F142" s="24">
        <v>-1.0841601644970162</v>
      </c>
      <c r="G142" s="26">
        <v>-17278802.621671196</v>
      </c>
      <c r="I142" s="17" t="s">
        <v>313</v>
      </c>
      <c r="J142" s="17" t="s">
        <v>150</v>
      </c>
    </row>
    <row r="143" spans="1:10" x14ac:dyDescent="0.35">
      <c r="A143" s="23" t="str">
        <f>HYPERLINK(J143,I143)</f>
        <v>ALKALINE WATER Co</v>
      </c>
      <c r="B143" s="18">
        <v>44685</v>
      </c>
      <c r="C143" s="49">
        <v>5000000.4000000004</v>
      </c>
      <c r="D143" s="24">
        <v>-0.99988888788851815</v>
      </c>
      <c r="E143" s="25">
        <v>-4999444.8393981466</v>
      </c>
      <c r="F143" s="24">
        <v>-1.2154807074865692</v>
      </c>
      <c r="G143" s="26">
        <v>-6077404.0236251298</v>
      </c>
      <c r="I143" s="17" t="s">
        <v>388</v>
      </c>
      <c r="J143" s="17" t="s">
        <v>234</v>
      </c>
    </row>
    <row r="144" spans="1:10" x14ac:dyDescent="0.35">
      <c r="A144" s="23" t="str">
        <f>HYPERLINK(J144,I144)</f>
        <v>SINGING MACHINE CO</v>
      </c>
      <c r="B144" s="18">
        <v>44704</v>
      </c>
      <c r="C144" s="49">
        <v>4000000</v>
      </c>
      <c r="D144" s="24">
        <v>-0.74250258442785189</v>
      </c>
      <c r="E144" s="25">
        <v>-2970010.3377114073</v>
      </c>
      <c r="F144" s="24">
        <v>-1.0560616535156004</v>
      </c>
      <c r="G144" s="26">
        <v>-4224246.6140624015</v>
      </c>
      <c r="I144" s="17" t="s">
        <v>391</v>
      </c>
      <c r="J144" s="17" t="s">
        <v>252</v>
      </c>
    </row>
    <row r="145" spans="1:10" x14ac:dyDescent="0.35">
      <c r="A145" s="23" t="str">
        <f>HYPERLINK(J145,I145)</f>
        <v>Kaspien Holdings</v>
      </c>
      <c r="B145" s="18">
        <v>44754</v>
      </c>
      <c r="C145" s="49">
        <v>1999492</v>
      </c>
      <c r="D145" s="24">
        <v>-0.99586476315739714</v>
      </c>
      <c r="E145" s="25">
        <v>-1991223.6270151103</v>
      </c>
      <c r="F145" s="24">
        <v>-1.3596228263140393</v>
      </c>
      <c r="G145" s="26">
        <v>-2718554.9642323111</v>
      </c>
      <c r="I145" s="17" t="s">
        <v>318</v>
      </c>
      <c r="J145" s="17" t="s">
        <v>293</v>
      </c>
    </row>
    <row r="146" spans="1:10" x14ac:dyDescent="0.35">
      <c r="A146" s="23" t="str">
        <f>HYPERLINK(J146,I146)</f>
        <v>Greenland Technologies Holding</v>
      </c>
      <c r="B146" s="18">
        <v>44767</v>
      </c>
      <c r="C146" s="49">
        <v>6875822.6059999997</v>
      </c>
      <c r="D146" s="24">
        <v>-0.22541965969460909</v>
      </c>
      <c r="E146" s="25">
        <v>-1549945.5919650202</v>
      </c>
      <c r="F146" s="24">
        <v>-0.53788029374877688</v>
      </c>
      <c r="G146" s="26">
        <v>-3698369.4830797603</v>
      </c>
      <c r="I146" s="17" t="s">
        <v>372</v>
      </c>
      <c r="J146" s="17" t="s">
        <v>214</v>
      </c>
    </row>
    <row r="147" spans="1:10" x14ac:dyDescent="0.35">
      <c r="A147" s="23" t="str">
        <f>HYPERLINK(J147,I147)</f>
        <v>Bruush Oral Care</v>
      </c>
      <c r="B147" s="18">
        <v>44776</v>
      </c>
      <c r="C147" s="49">
        <v>15510764</v>
      </c>
      <c r="D147" s="24">
        <v>-0.99947115384901941</v>
      </c>
      <c r="E147" s="25">
        <v>-15502561.192159832</v>
      </c>
      <c r="F147" s="24">
        <v>-1.2521011508433086</v>
      </c>
      <c r="G147" s="26">
        <v>-19421045.454858959</v>
      </c>
      <c r="I147" s="17" t="s">
        <v>315</v>
      </c>
      <c r="J147" s="17" t="s">
        <v>155</v>
      </c>
    </row>
    <row r="148" spans="1:10" x14ac:dyDescent="0.35">
      <c r="A148" s="23" t="str">
        <f>HYPERLINK(J148,I148)</f>
        <v>Meten EdtechX Ed / Holding Group</v>
      </c>
      <c r="B148" s="18">
        <v>44777</v>
      </c>
      <c r="C148" s="49">
        <v>6462683.8899999997</v>
      </c>
      <c r="D148" s="24">
        <v>-0.72785714694431858</v>
      </c>
      <c r="E148" s="25">
        <v>-4703910.6577784102</v>
      </c>
      <c r="F148" s="24">
        <v>-0.98135056115358521</v>
      </c>
      <c r="G148" s="26">
        <v>-6342158.4620097345</v>
      </c>
      <c r="I148" s="17" t="s">
        <v>409</v>
      </c>
      <c r="J148" s="17" t="s">
        <v>216</v>
      </c>
    </row>
    <row r="149" spans="1:10" x14ac:dyDescent="0.35">
      <c r="A149" s="23" t="str">
        <f>HYPERLINK(J149,I149)</f>
        <v>GigaCloud Technology</v>
      </c>
      <c r="B149" s="18">
        <v>44790</v>
      </c>
      <c r="C149" s="49">
        <v>36015000</v>
      </c>
      <c r="D149" s="24">
        <v>1.7779590840242285</v>
      </c>
      <c r="E149" s="25">
        <v>64033196.411132589</v>
      </c>
      <c r="F149" s="24">
        <v>1.5613846926597372</v>
      </c>
      <c r="G149" s="26">
        <v>56233269.706140436</v>
      </c>
      <c r="I149" s="17" t="s">
        <v>380</v>
      </c>
      <c r="J149" s="17" t="s">
        <v>130</v>
      </c>
    </row>
    <row r="150" spans="1:10" x14ac:dyDescent="0.35">
      <c r="A150" s="23" t="str">
        <f>HYPERLINK(J150,I150)</f>
        <v>Assure Holdings</v>
      </c>
      <c r="B150" s="18">
        <v>44795</v>
      </c>
      <c r="C150" s="49">
        <v>6245217.4400000004</v>
      </c>
      <c r="D150" s="24">
        <v>-0.98500000020223</v>
      </c>
      <c r="E150" s="25">
        <v>-6151539.1796629708</v>
      </c>
      <c r="F150" s="24">
        <v>-1.2412112937954634</v>
      </c>
      <c r="G150" s="26">
        <v>-7751634.4187363926</v>
      </c>
      <c r="I150" s="17" t="s">
        <v>373</v>
      </c>
      <c r="J150" s="17" t="s">
        <v>220</v>
      </c>
    </row>
    <row r="151" spans="1:10" x14ac:dyDescent="0.35">
      <c r="A151" s="23" t="str">
        <f>HYPERLINK(J151,I151)</f>
        <v>Jeffs' Brands Ltd</v>
      </c>
      <c r="B151" s="18">
        <v>44798</v>
      </c>
      <c r="C151" s="49">
        <v>15464687.699999999</v>
      </c>
      <c r="D151" s="24">
        <v>-0.9412774712174804</v>
      </c>
      <c r="E151" s="25">
        <v>-14556562.131424073</v>
      </c>
      <c r="F151" s="24">
        <v>-1.1791306529328693</v>
      </c>
      <c r="G151" s="26">
        <v>-18234887.305103913</v>
      </c>
      <c r="I151" s="17" t="s">
        <v>26</v>
      </c>
      <c r="J151" s="17" t="s">
        <v>156</v>
      </c>
    </row>
    <row r="152" spans="1:10" x14ac:dyDescent="0.35">
      <c r="A152" s="23" t="str">
        <f>HYPERLINK(J152,I152)</f>
        <v>Wearable Devices</v>
      </c>
      <c r="B152" s="18">
        <v>44816</v>
      </c>
      <c r="C152" s="49">
        <v>15937500</v>
      </c>
      <c r="D152" s="24">
        <v>-0.87764706331140874</v>
      </c>
      <c r="E152" s="25">
        <v>-13987500.071525577</v>
      </c>
      <c r="F152" s="24">
        <v>-1.1410812865753091</v>
      </c>
      <c r="G152" s="26">
        <v>-18185983.00479399</v>
      </c>
      <c r="I152" s="17" t="s">
        <v>398</v>
      </c>
      <c r="J152" s="17" t="s">
        <v>151</v>
      </c>
    </row>
    <row r="153" spans="1:10" x14ac:dyDescent="0.35">
      <c r="A153" s="23" t="str">
        <f>HYPERLINK(J153,I153)</f>
        <v>AVENUE THERAPEUTICS</v>
      </c>
      <c r="B153" s="18">
        <v>44840</v>
      </c>
      <c r="C153" s="49">
        <v>12000004.5</v>
      </c>
      <c r="D153" s="24">
        <v>-0.95393939542047912</v>
      </c>
      <c r="E153" s="25">
        <v>-11447277.037773028</v>
      </c>
      <c r="F153" s="24">
        <v>-1.3389736933422103</v>
      </c>
      <c r="G153" s="26">
        <v>-16067690.345488142</v>
      </c>
      <c r="I153" s="17" t="s">
        <v>337</v>
      </c>
      <c r="J153" s="17" t="s">
        <v>170</v>
      </c>
    </row>
    <row r="154" spans="1:10" x14ac:dyDescent="0.35">
      <c r="A154" s="23" t="str">
        <f>HYPERLINK(J154,I154)</f>
        <v>Clearmind Medicine</v>
      </c>
      <c r="B154" s="18">
        <v>44879</v>
      </c>
      <c r="C154" s="49">
        <v>7500005.5</v>
      </c>
      <c r="D154" s="24">
        <v>-0.99153854734632396</v>
      </c>
      <c r="E154" s="25">
        <v>-7436544.5585594401</v>
      </c>
      <c r="F154" s="24">
        <v>-1.3001947666808271</v>
      </c>
      <c r="G154" s="26">
        <v>-9751467.9011774193</v>
      </c>
      <c r="I154" s="17" t="s">
        <v>320</v>
      </c>
      <c r="J154" s="17" t="s">
        <v>203</v>
      </c>
    </row>
    <row r="155" spans="1:10" x14ac:dyDescent="0.35">
      <c r="A155" s="23" t="str">
        <f>HYPERLINK(J155,I155)</f>
        <v>TuanChe Ltd</v>
      </c>
      <c r="B155" s="18">
        <v>44886</v>
      </c>
      <c r="C155" s="49">
        <v>14998201</v>
      </c>
      <c r="D155" s="24">
        <v>-0.95515129791313436</v>
      </c>
      <c r="E155" s="25">
        <v>-14325551.15151207</v>
      </c>
      <c r="F155" s="24">
        <v>-1.26536907210772</v>
      </c>
      <c r="G155" s="26">
        <v>-18978259.682655081</v>
      </c>
      <c r="I155" s="17" t="s">
        <v>29</v>
      </c>
      <c r="J155" s="17" t="s">
        <v>159</v>
      </c>
    </row>
    <row r="156" spans="1:10" x14ac:dyDescent="0.35">
      <c r="A156" s="23" t="str">
        <f>HYPERLINK(J156,I156)</f>
        <v>RedHill Biopharma</v>
      </c>
      <c r="B156" s="18">
        <v>44897</v>
      </c>
      <c r="C156" s="49">
        <v>7989775</v>
      </c>
      <c r="D156" s="24">
        <v>-0.94599999785423283</v>
      </c>
      <c r="E156" s="25">
        <v>-7558327.1328558028</v>
      </c>
      <c r="F156" s="24">
        <v>-1.2161348245674466</v>
      </c>
      <c r="G156" s="26">
        <v>-9716643.6179583706</v>
      </c>
      <c r="I156" s="17" t="s">
        <v>404</v>
      </c>
      <c r="J156" s="17" t="s">
        <v>199</v>
      </c>
    </row>
    <row r="157" spans="1:10" x14ac:dyDescent="0.35">
      <c r="A157" s="23" t="str">
        <f>HYPERLINK(J157,I157)</f>
        <v>BiondVax Pharmaceuticals</v>
      </c>
      <c r="B157" s="18">
        <v>44911</v>
      </c>
      <c r="C157" s="49">
        <v>7998800</v>
      </c>
      <c r="D157" s="24">
        <v>-0.90500000119209301</v>
      </c>
      <c r="E157" s="25">
        <v>-7238914.0095353136</v>
      </c>
      <c r="F157" s="24">
        <v>-1.2465844614342618</v>
      </c>
      <c r="G157" s="26">
        <v>-9971179.7901203725</v>
      </c>
      <c r="I157" s="17" t="s">
        <v>402</v>
      </c>
      <c r="J157" s="17" t="s">
        <v>198</v>
      </c>
    </row>
    <row r="158" spans="1:10" x14ac:dyDescent="0.35">
      <c r="A158" s="23" t="str">
        <f>HYPERLINK(J158,I158)</f>
        <v>Jupiter Wellness</v>
      </c>
      <c r="B158" s="18">
        <v>44945</v>
      </c>
      <c r="C158" s="49">
        <v>3021050</v>
      </c>
      <c r="D158" s="24">
        <v>2.8649260628264632</v>
      </c>
      <c r="E158" s="25">
        <v>8655084.882101886</v>
      </c>
      <c r="F158" s="24">
        <v>2.5410744248876487</v>
      </c>
      <c r="G158" s="26">
        <v>7676712.8913068306</v>
      </c>
      <c r="I158" s="17" t="s">
        <v>328</v>
      </c>
      <c r="J158" s="17" t="s">
        <v>266</v>
      </c>
    </row>
    <row r="159" spans="1:10" x14ac:dyDescent="0.35">
      <c r="A159" s="23" t="str">
        <f>HYPERLINK(J159,I159)</f>
        <v>Verb Technology Company</v>
      </c>
      <c r="B159" s="18">
        <v>44950</v>
      </c>
      <c r="C159" s="49">
        <v>7210200</v>
      </c>
      <c r="D159" s="24">
        <v>-0.97962499968707561</v>
      </c>
      <c r="E159" s="25">
        <v>-7063292.1727437526</v>
      </c>
      <c r="F159" s="24">
        <v>-1.2644979453232934</v>
      </c>
      <c r="G159" s="26">
        <v>-9117283.0853700098</v>
      </c>
      <c r="I159" s="17" t="s">
        <v>352</v>
      </c>
      <c r="J159" s="17" t="s">
        <v>207</v>
      </c>
    </row>
    <row r="160" spans="1:10" x14ac:dyDescent="0.35">
      <c r="A160" s="23" t="str">
        <f>HYPERLINK(J160,I160)</f>
        <v>AVENUE THERAPEUTICS</v>
      </c>
      <c r="B160" s="18">
        <v>44953</v>
      </c>
      <c r="C160" s="49">
        <v>3007463.45</v>
      </c>
      <c r="D160" s="24">
        <v>-0.90193548702424586</v>
      </c>
      <c r="E160" s="25">
        <v>-2712538.0114833689</v>
      </c>
      <c r="F160" s="24">
        <v>-1.1697607142364754</v>
      </c>
      <c r="G160" s="26">
        <v>-3518012.5933120949</v>
      </c>
      <c r="I160" s="17" t="s">
        <v>337</v>
      </c>
      <c r="J160" s="17" t="s">
        <v>267</v>
      </c>
    </row>
    <row r="161" spans="1:10" x14ac:dyDescent="0.35">
      <c r="A161" s="23" t="str">
        <f>HYPERLINK(J161,I161)</f>
        <v>CN ENERGY GROUP.</v>
      </c>
      <c r="B161" s="18">
        <v>44956</v>
      </c>
      <c r="C161" s="49">
        <v>10000022</v>
      </c>
      <c r="D161" s="24">
        <v>-0.91394037061649158</v>
      </c>
      <c r="E161" s="25">
        <v>-9139423.81285307</v>
      </c>
      <c r="F161" s="24">
        <v>-1.1983018437413486</v>
      </c>
      <c r="G161" s="26">
        <v>-11983044.800054047</v>
      </c>
      <c r="I161" s="17" t="s">
        <v>319</v>
      </c>
      <c r="J161" s="17" t="s">
        <v>176</v>
      </c>
    </row>
    <row r="162" spans="1:10" x14ac:dyDescent="0.35">
      <c r="A162" s="23" t="str">
        <f>HYPERLINK(J162,I162)</f>
        <v>Alset</v>
      </c>
      <c r="B162" s="18">
        <v>44963</v>
      </c>
      <c r="C162" s="49">
        <v>3800000</v>
      </c>
      <c r="D162" s="24">
        <v>-0.52272729440169097</v>
      </c>
      <c r="E162" s="25">
        <v>-1986363.7187264257</v>
      </c>
      <c r="F162" s="24">
        <v>-0.77769769442906678</v>
      </c>
      <c r="G162" s="26">
        <v>-2955251.2388304537</v>
      </c>
      <c r="I162" s="17" t="s">
        <v>323</v>
      </c>
      <c r="J162" s="17" t="s">
        <v>253</v>
      </c>
    </row>
    <row r="163" spans="1:10" x14ac:dyDescent="0.35">
      <c r="A163" s="23" t="str">
        <f>HYPERLINK(J163,I163)</f>
        <v>Blue Star Foods</v>
      </c>
      <c r="B163" s="18">
        <v>44967</v>
      </c>
      <c r="C163" s="49">
        <v>1799200</v>
      </c>
      <c r="D163" s="24">
        <v>-0.97474999912083149</v>
      </c>
      <c r="E163" s="25">
        <v>-1753770.1984182</v>
      </c>
      <c r="F163" s="24">
        <v>-1.2355347150483487</v>
      </c>
      <c r="G163" s="26">
        <v>-2222974.059314989</v>
      </c>
      <c r="I163" s="17" t="s">
        <v>377</v>
      </c>
      <c r="J163" s="17" t="s">
        <v>295</v>
      </c>
    </row>
    <row r="164" spans="1:10" x14ac:dyDescent="0.35">
      <c r="A164" s="23" t="str">
        <f>HYPERLINK(J164,I164)</f>
        <v>Clearmind Medicine</v>
      </c>
      <c r="B164" s="18">
        <v>45020</v>
      </c>
      <c r="C164" s="49">
        <v>3514460</v>
      </c>
      <c r="D164" s="24">
        <v>-0.92948778425823075</v>
      </c>
      <c r="E164" s="25">
        <v>-3266647.6382641816</v>
      </c>
      <c r="F164" s="24">
        <v>-1.1835412714825511</v>
      </c>
      <c r="G164" s="26">
        <v>-4159508.4569745664</v>
      </c>
      <c r="I164" s="17" t="s">
        <v>320</v>
      </c>
      <c r="J164" s="17" t="s">
        <v>254</v>
      </c>
    </row>
    <row r="165" spans="1:10" x14ac:dyDescent="0.35">
      <c r="A165" s="23" t="str">
        <f>HYPERLINK(J165,I165)</f>
        <v>GlucoTrack</v>
      </c>
      <c r="B165" s="18">
        <v>45029</v>
      </c>
      <c r="C165" s="49">
        <v>9998024.6500000004</v>
      </c>
      <c r="D165" s="24">
        <v>-0.80514706934199642</v>
      </c>
      <c r="E165" s="25">
        <v>-8049880.2461565398</v>
      </c>
      <c r="F165" s="24">
        <v>-1.0447407892385676</v>
      </c>
      <c r="G165" s="26">
        <v>-10445344.163667655</v>
      </c>
      <c r="I165" s="17" t="s">
        <v>345</v>
      </c>
      <c r="J165" s="17" t="s">
        <v>182</v>
      </c>
    </row>
    <row r="166" spans="1:10" x14ac:dyDescent="0.35">
      <c r="A166" s="23" t="str">
        <f>HYPERLINK(J166,I166)</f>
        <v>Interactive Strength</v>
      </c>
      <c r="B166" s="18">
        <v>45043</v>
      </c>
      <c r="C166" s="49">
        <v>12000000</v>
      </c>
      <c r="D166" s="24">
        <v>-0.92125000059604645</v>
      </c>
      <c r="E166" s="25">
        <v>-11055000.007152557</v>
      </c>
      <c r="F166" s="24">
        <v>-1.1638298938007194</v>
      </c>
      <c r="G166" s="26">
        <v>-13965958.725608634</v>
      </c>
      <c r="I166" s="17" t="s">
        <v>339</v>
      </c>
      <c r="J166" s="17" t="s">
        <v>172</v>
      </c>
    </row>
    <row r="167" spans="1:10" x14ac:dyDescent="0.35">
      <c r="A167" s="23" t="str">
        <f>HYPERLINK(J167,I167)</f>
        <v>Rail Vision</v>
      </c>
      <c r="B167" s="18">
        <v>45056</v>
      </c>
      <c r="C167" s="49">
        <v>3000000</v>
      </c>
      <c r="D167" s="24">
        <v>-0.52302630010404116</v>
      </c>
      <c r="E167" s="25">
        <v>-1569078.9003121236</v>
      </c>
      <c r="F167" s="24">
        <v>-0.76441027929809269</v>
      </c>
      <c r="G167" s="26">
        <v>-2293230.8378942781</v>
      </c>
      <c r="I167" s="17" t="s">
        <v>399</v>
      </c>
      <c r="J167" s="17" t="s">
        <v>270</v>
      </c>
    </row>
    <row r="168" spans="1:10" x14ac:dyDescent="0.35">
      <c r="A168" s="23" t="str">
        <f>HYPERLINK(J168,I168)</f>
        <v>SciSparc</v>
      </c>
      <c r="B168" s="18">
        <v>45062</v>
      </c>
      <c r="C168" s="49">
        <v>1729964</v>
      </c>
      <c r="D168" s="24">
        <v>-0.74317420139971846</v>
      </c>
      <c r="E168" s="25">
        <v>-1285664.6141502624</v>
      </c>
      <c r="F168" s="24">
        <v>-0.99215393224164616</v>
      </c>
      <c r="G168" s="26">
        <v>-1716390.585236487</v>
      </c>
      <c r="I168" s="17" t="s">
        <v>407</v>
      </c>
      <c r="J168" s="17" t="s">
        <v>297</v>
      </c>
    </row>
    <row r="169" spans="1:10" x14ac:dyDescent="0.35">
      <c r="A169" s="23" t="str">
        <f>HYPERLINK(J169,I169)</f>
        <v>Volcon</v>
      </c>
      <c r="B169" s="18">
        <v>45068</v>
      </c>
      <c r="C169" s="49">
        <v>4500000</v>
      </c>
      <c r="D169" s="24">
        <v>-0.99282969943351995</v>
      </c>
      <c r="E169" s="25">
        <v>-4467733.6474508401</v>
      </c>
      <c r="F169" s="24">
        <v>-1.2165350278270384</v>
      </c>
      <c r="G169" s="26">
        <v>-5474407.6252216734</v>
      </c>
      <c r="I169" s="17" t="s">
        <v>331</v>
      </c>
      <c r="J169" s="17" t="s">
        <v>243</v>
      </c>
    </row>
    <row r="170" spans="1:10" x14ac:dyDescent="0.35">
      <c r="A170" s="23" t="str">
        <f>HYPERLINK(J170,I170)</f>
        <v>Applied UV</v>
      </c>
      <c r="B170" s="18">
        <v>45093</v>
      </c>
      <c r="C170" s="49">
        <v>4999730</v>
      </c>
      <c r="D170" s="24">
        <v>-0.93440000057220485</v>
      </c>
      <c r="E170" s="25">
        <v>-4671747.7148608696</v>
      </c>
      <c r="F170" s="24">
        <v>-1.0963411526282711</v>
      </c>
      <c r="G170" s="26">
        <v>-5481409.7510301461</v>
      </c>
      <c r="I170" s="17" t="s">
        <v>354</v>
      </c>
      <c r="J170" s="17" t="s">
        <v>238</v>
      </c>
    </row>
    <row r="171" spans="1:10" x14ac:dyDescent="0.35">
      <c r="A171" s="23" t="str">
        <f>HYPERLINK(J171,I171)</f>
        <v>BYND CANNASOFT ENTERPRISES</v>
      </c>
      <c r="B171" s="18">
        <v>45126</v>
      </c>
      <c r="C171" s="49">
        <v>2600001</v>
      </c>
      <c r="D171" s="24">
        <v>-0.86199999849001596</v>
      </c>
      <c r="E171" s="25">
        <v>-2241200.8580740402</v>
      </c>
      <c r="F171" s="24">
        <v>-0.98313362516195446</v>
      </c>
      <c r="G171" s="26">
        <v>-2556148.4085547067</v>
      </c>
      <c r="I171" s="17" t="s">
        <v>325</v>
      </c>
      <c r="J171" s="17" t="s">
        <v>277</v>
      </c>
    </row>
    <row r="172" spans="1:10" x14ac:dyDescent="0.35">
      <c r="A172" s="23" t="str">
        <f>HYPERLINK(J172,I172)</f>
        <v>ParaZero Technologies</v>
      </c>
      <c r="B172" s="18">
        <v>45133</v>
      </c>
      <c r="C172" s="49">
        <v>7800000</v>
      </c>
      <c r="D172" s="24">
        <v>-0.82224999368190776</v>
      </c>
      <c r="E172" s="25">
        <v>-6413549.9507188806</v>
      </c>
      <c r="F172" s="24">
        <v>-0.94296678304252401</v>
      </c>
      <c r="G172" s="26">
        <v>-7355140.9077316877</v>
      </c>
      <c r="I172" s="17" t="s">
        <v>405</v>
      </c>
      <c r="J172" s="17" t="s">
        <v>201</v>
      </c>
    </row>
    <row r="173" spans="1:10" x14ac:dyDescent="0.35">
      <c r="A173" s="23" t="str">
        <f>HYPERLINK(J173,I173)</f>
        <v>Hanryu Holdings</v>
      </c>
      <c r="B173" s="18">
        <v>45138</v>
      </c>
      <c r="C173" s="49">
        <v>8773280</v>
      </c>
      <c r="D173" s="24">
        <v>-0.95749999880790715</v>
      </c>
      <c r="E173" s="25">
        <v>-8400415.5895414352</v>
      </c>
      <c r="F173" s="24">
        <v>-1.0725761584832618</v>
      </c>
      <c r="G173" s="26">
        <v>-9410010.9596980307</v>
      </c>
      <c r="I173" s="17" t="s">
        <v>346</v>
      </c>
      <c r="J173" s="17" t="s">
        <v>188</v>
      </c>
    </row>
    <row r="174" spans="1:10" x14ac:dyDescent="0.35">
      <c r="A174" s="23" t="str">
        <f>HYPERLINK(J174,I174)</f>
        <v>SciSparc</v>
      </c>
      <c r="B174" s="18">
        <v>45148</v>
      </c>
      <c r="C174" s="49">
        <v>1300000</v>
      </c>
      <c r="D174" s="24">
        <v>-0.28075419453295414</v>
      </c>
      <c r="E174" s="25">
        <v>-364980.45289284037</v>
      </c>
      <c r="F174" s="24">
        <v>-0.42534303639905158</v>
      </c>
      <c r="G174" s="26">
        <v>-552945.94731876708</v>
      </c>
      <c r="I174" s="17" t="s">
        <v>407</v>
      </c>
      <c r="J174" s="17" t="s">
        <v>301</v>
      </c>
    </row>
    <row r="175" spans="1:10" x14ac:dyDescent="0.35">
      <c r="A175" s="23" t="str">
        <f>HYPERLINK(J175,I175)</f>
        <v>Super League Gaming</v>
      </c>
      <c r="B175" s="18">
        <v>45161</v>
      </c>
      <c r="C175" s="49">
        <v>2200000</v>
      </c>
      <c r="D175" s="24">
        <v>-0.10000003301180382</v>
      </c>
      <c r="E175" s="25">
        <v>-220000.0726259684</v>
      </c>
      <c r="F175" s="24">
        <v>-0.25209543256760281</v>
      </c>
      <c r="G175" s="26">
        <v>-554609.95164872613</v>
      </c>
      <c r="I175" s="17" t="s">
        <v>367</v>
      </c>
      <c r="J175" s="17" t="s">
        <v>286</v>
      </c>
    </row>
    <row r="176" spans="1:10" x14ac:dyDescent="0.35">
      <c r="A176" s="23" t="str">
        <f>HYPERLINK(J176,I176)</f>
        <v>EZGO Technologies</v>
      </c>
      <c r="B176" s="18">
        <v>45180</v>
      </c>
      <c r="C176" s="49">
        <v>9602881.25</v>
      </c>
      <c r="D176" s="24">
        <v>-0.92035397913603667</v>
      </c>
      <c r="E176" s="25">
        <v>-8838049.9696083385</v>
      </c>
      <c r="F176" s="24">
        <v>-1.0581955736159194</v>
      </c>
      <c r="G176" s="26">
        <v>-10161726.432709308</v>
      </c>
      <c r="I176" s="17" t="s">
        <v>403</v>
      </c>
      <c r="J176" s="17" t="s">
        <v>184</v>
      </c>
    </row>
    <row r="177" spans="1:10" x14ac:dyDescent="0.35">
      <c r="A177" s="23" t="str">
        <f>HYPERLINK(J177,I177)</f>
        <v>Clearmind Medicine</v>
      </c>
      <c r="B177" s="18">
        <v>45183</v>
      </c>
      <c r="C177" s="49">
        <v>2250000</v>
      </c>
      <c r="D177" s="24">
        <v>-0.81666999956100184</v>
      </c>
      <c r="E177" s="25">
        <v>-1837507.4990122542</v>
      </c>
      <c r="F177" s="24">
        <v>-0.94968628907734187</v>
      </c>
      <c r="G177" s="26">
        <v>-2136794.1504240194</v>
      </c>
      <c r="I177" s="17" t="s">
        <v>320</v>
      </c>
      <c r="J177" s="17" t="s">
        <v>283</v>
      </c>
    </row>
    <row r="178" spans="1:10" x14ac:dyDescent="0.35">
      <c r="A178" s="23" t="str">
        <f>HYPERLINK(J178,I178)</f>
        <v>Volcon</v>
      </c>
      <c r="B178" s="35">
        <v>45184</v>
      </c>
      <c r="C178" s="51">
        <v>700000</v>
      </c>
      <c r="D178" s="36">
        <v>-0.98924454926976746</v>
      </c>
      <c r="E178" s="37">
        <v>-692471.18448883726</v>
      </c>
      <c r="F178" s="36">
        <v>-1.1361600676865899</v>
      </c>
      <c r="G178" s="38">
        <v>-795312.04738061305</v>
      </c>
      <c r="I178" s="17" t="s">
        <v>331</v>
      </c>
      <c r="J178" s="17" t="s">
        <v>307</v>
      </c>
    </row>
    <row r="179" spans="1:10" x14ac:dyDescent="0.35">
      <c r="A179" s="23" t="str">
        <f>HYPERLINK(J179,I179)</f>
        <v>Sharps Technology</v>
      </c>
      <c r="B179" s="18">
        <v>45196</v>
      </c>
      <c r="C179" s="49">
        <v>2827853</v>
      </c>
      <c r="D179" s="24">
        <v>-0.39062502235174223</v>
      </c>
      <c r="E179" s="25">
        <v>-1104630.1413324412</v>
      </c>
      <c r="F179" s="24">
        <v>-0.58443753577944757</v>
      </c>
      <c r="G179" s="26">
        <v>-1652703.438866518</v>
      </c>
      <c r="I179" s="17" t="s">
        <v>313</v>
      </c>
      <c r="J179" s="17" t="s">
        <v>273</v>
      </c>
    </row>
    <row r="180" spans="1:10" x14ac:dyDescent="0.35">
      <c r="A180" s="23" t="str">
        <f>HYPERLINK(J180,I180)</f>
        <v>Nuvve Holding</v>
      </c>
      <c r="B180" s="18">
        <v>45217</v>
      </c>
      <c r="C180" s="49">
        <v>1000000</v>
      </c>
      <c r="D180" s="24">
        <v>-0.85874999846730926</v>
      </c>
      <c r="E180" s="25">
        <v>-858749.99846730928</v>
      </c>
      <c r="F180" s="24">
        <v>-1.040521700050137</v>
      </c>
      <c r="G180" s="26">
        <v>-1040521.700050137</v>
      </c>
      <c r="I180" s="17" t="s">
        <v>376</v>
      </c>
      <c r="J180" s="17" t="s">
        <v>306</v>
      </c>
    </row>
    <row r="181" spans="1:10" x14ac:dyDescent="0.35">
      <c r="A181" s="23" t="str">
        <f>HYPERLINK(J181,I181)</f>
        <v>Nuvve Holding</v>
      </c>
      <c r="B181" s="18">
        <v>45224</v>
      </c>
      <c r="C181" s="49">
        <v>2065941</v>
      </c>
      <c r="D181" s="24">
        <v>-0.86816666523615538</v>
      </c>
      <c r="E181" s="25">
        <v>-1793581.1085446482</v>
      </c>
      <c r="F181" s="24">
        <v>-1.085843801832211</v>
      </c>
      <c r="G181" s="26">
        <v>-2243289.2298010401</v>
      </c>
      <c r="I181" s="17" t="s">
        <v>376</v>
      </c>
      <c r="J181" s="17" t="s">
        <v>289</v>
      </c>
    </row>
    <row r="182" spans="1:10" x14ac:dyDescent="0.35">
      <c r="A182" s="23" t="str">
        <f>HYPERLINK(J182,I182)</f>
        <v>Wearable Devices</v>
      </c>
      <c r="B182" s="18">
        <v>45239</v>
      </c>
      <c r="C182" s="49">
        <v>2000000</v>
      </c>
      <c r="D182" s="24">
        <v>0.1555555131700288</v>
      </c>
      <c r="E182" s="25">
        <v>311111.02634005761</v>
      </c>
      <c r="F182" s="24">
        <v>-1.6438576899946655E-2</v>
      </c>
      <c r="G182" s="26">
        <v>-32877.153799893335</v>
      </c>
      <c r="I182" s="17" t="s">
        <v>398</v>
      </c>
      <c r="J182" s="17" t="s">
        <v>292</v>
      </c>
    </row>
    <row r="183" spans="1:10" x14ac:dyDescent="0.35">
      <c r="A183" s="23" t="str">
        <f>HYPERLINK(J183,I183)</f>
        <v>Applied UV</v>
      </c>
      <c r="B183" s="18">
        <v>45244</v>
      </c>
      <c r="C183" s="49">
        <v>6399596.2300000004</v>
      </c>
      <c r="D183" s="24">
        <v>-0.56263751298223097</v>
      </c>
      <c r="E183" s="25">
        <v>-3600652.9069376616</v>
      </c>
      <c r="F183" s="24">
        <v>-0.69548231030019103</v>
      </c>
      <c r="G183" s="26">
        <v>-4450805.9710287927</v>
      </c>
      <c r="I183" s="17" t="s">
        <v>354</v>
      </c>
      <c r="J183" s="17" t="s">
        <v>218</v>
      </c>
    </row>
    <row r="184" spans="1:10" x14ac:dyDescent="0.35">
      <c r="A184" s="23" t="str">
        <f>HYPERLINK(J184,I184)</f>
        <v>Volcon</v>
      </c>
      <c r="B184" s="18">
        <v>45246</v>
      </c>
      <c r="C184" s="49">
        <v>17999604</v>
      </c>
      <c r="D184" s="24">
        <v>-0.93597945090708179</v>
      </c>
      <c r="E184" s="25">
        <v>-16847259.468464915</v>
      </c>
      <c r="F184" s="24">
        <v>-1.0651954595777267</v>
      </c>
      <c r="G184" s="26">
        <v>-19173096.454997089</v>
      </c>
      <c r="I184" s="17" t="s">
        <v>331</v>
      </c>
      <c r="J184" s="17" t="s">
        <v>147</v>
      </c>
    </row>
    <row r="185" spans="1:10" x14ac:dyDescent="0.35">
      <c r="A185" s="23" t="str">
        <f>HYPERLINK(J185,I185)</f>
        <v>Cyngn</v>
      </c>
      <c r="B185" s="18">
        <v>45267</v>
      </c>
      <c r="C185" s="49">
        <v>4999781</v>
      </c>
      <c r="D185" s="24">
        <v>0.21999998887379335</v>
      </c>
      <c r="E185" s="25">
        <v>1099951.7643714035</v>
      </c>
      <c r="F185" s="24">
        <v>0.11097879669264366</v>
      </c>
      <c r="G185" s="26">
        <v>554869.67910674273</v>
      </c>
      <c r="I185" s="17" t="s">
        <v>322</v>
      </c>
      <c r="J185" s="17" t="s">
        <v>237</v>
      </c>
    </row>
    <row r="186" spans="1:10" x14ac:dyDescent="0.35">
      <c r="A186" s="23" t="str">
        <f>HYPERLINK(J186,I186)</f>
        <v>BYND CANNASOFT ENTERPRISES</v>
      </c>
      <c r="B186" s="18">
        <v>45279</v>
      </c>
      <c r="C186" s="49">
        <v>1500000</v>
      </c>
      <c r="D186" s="24">
        <v>-0.60192307256735389</v>
      </c>
      <c r="E186" s="25">
        <v>-902884.60885103082</v>
      </c>
      <c r="F186" s="24">
        <v>-0.66793888907876875</v>
      </c>
      <c r="G186" s="26">
        <v>-1001908.3336181531</v>
      </c>
      <c r="I186" s="17" t="s">
        <v>325</v>
      </c>
      <c r="J186" s="17" t="s">
        <v>299</v>
      </c>
    </row>
    <row r="187" spans="1:10" x14ac:dyDescent="0.35">
      <c r="A187" s="23" t="str">
        <f>HYPERLINK(J187,I187)</f>
        <v>Clearmind Medicine</v>
      </c>
      <c r="B187" s="18">
        <v>45302</v>
      </c>
      <c r="C187" s="49">
        <v>2400000</v>
      </c>
      <c r="D187" s="24">
        <v>3.1249985098837474E-2</v>
      </c>
      <c r="E187" s="25">
        <v>74999.964237209933</v>
      </c>
      <c r="F187" s="24">
        <v>-3.1283031341055922E-2</v>
      </c>
      <c r="G187" s="26">
        <v>-75079.275218534225</v>
      </c>
      <c r="I187" s="17" t="s">
        <v>320</v>
      </c>
      <c r="J187" s="17" t="s">
        <v>280</v>
      </c>
    </row>
    <row r="188" spans="1:10" x14ac:dyDescent="0.35">
      <c r="A188" s="23" t="str">
        <f>HYPERLINK(J188,I188)</f>
        <v>C3is</v>
      </c>
      <c r="B188" s="40">
        <v>45310</v>
      </c>
      <c r="C188" s="52">
        <v>7000000</v>
      </c>
      <c r="D188" s="41">
        <v>-0.58799999952316395</v>
      </c>
      <c r="E188" s="42">
        <v>-4115999.9966621478</v>
      </c>
      <c r="F188" s="41">
        <v>-0.63718351652225991</v>
      </c>
      <c r="G188" s="43">
        <v>-4460284.6156558199</v>
      </c>
      <c r="I188" s="17" t="s">
        <v>321</v>
      </c>
      <c r="J188" s="17" t="s">
        <v>213</v>
      </c>
    </row>
    <row r="189" spans="1:10" x14ac:dyDescent="0.35">
      <c r="A189" s="27" t="s">
        <v>119</v>
      </c>
      <c r="C189" s="30">
        <f>SUM(C3:C188)</f>
        <v>1896433477.7160003</v>
      </c>
      <c r="D189" s="28"/>
      <c r="E189" s="30">
        <f>SUM(E3:E188)</f>
        <v>-1429287801.5732014</v>
      </c>
      <c r="F189" s="28"/>
      <c r="G189" s="30">
        <f>SUM(G3:G188)</f>
        <v>-2965269440.0676413</v>
      </c>
    </row>
    <row r="190" spans="1:10" x14ac:dyDescent="0.35">
      <c r="A190" s="27" t="s">
        <v>524</v>
      </c>
      <c r="D190" s="28">
        <f>E189/C189</f>
        <v>-0.75367146718723133</v>
      </c>
      <c r="F190" s="28">
        <f>G189/C189</f>
        <v>-1.5636031924720664</v>
      </c>
    </row>
  </sheetData>
  <sortState xmlns:xlrd2="http://schemas.microsoft.com/office/spreadsheetml/2017/richdata2" ref="A3:H188">
    <sortCondition ref="B3:B188"/>
  </sortState>
  <mergeCells count="2"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ABA0-F915-40FB-BF02-02969DA0EBEC}">
  <dimension ref="A1:N190"/>
  <sheetViews>
    <sheetView workbookViewId="0">
      <pane ySplit="2" topLeftCell="A168" activePane="bottomLeft" state="frozen"/>
      <selection pane="bottomLeft" activeCell="B188" sqref="B188"/>
    </sheetView>
  </sheetViews>
  <sheetFormatPr defaultRowHeight="15.5" x14ac:dyDescent="0.35"/>
  <cols>
    <col min="1" max="1" width="26.1796875" style="17" customWidth="1"/>
    <col min="2" max="2" width="83.6328125" style="17" customWidth="1"/>
    <col min="3" max="3" width="10.90625" style="18" bestFit="1" customWidth="1"/>
    <col min="4" max="4" width="14.1796875" style="26" customWidth="1"/>
    <col min="5" max="5" width="9.54296875" style="17" customWidth="1"/>
    <col min="6" max="6" width="15.08984375" style="17" customWidth="1"/>
    <col min="7" max="7" width="10.36328125" style="17" customWidth="1"/>
    <col min="8" max="8" width="14.7265625" style="17" customWidth="1"/>
    <col min="9" max="10" width="8.7265625" style="17"/>
    <col min="11" max="11" width="45.26953125" style="17" customWidth="1"/>
    <col min="13" max="16384" width="8.7265625" style="17"/>
  </cols>
  <sheetData>
    <row r="1" spans="1:11" ht="32" customHeight="1" x14ac:dyDescent="0.35">
      <c r="E1" s="19" t="s">
        <v>525</v>
      </c>
      <c r="F1" s="19"/>
      <c r="G1" s="19" t="s">
        <v>526</v>
      </c>
      <c r="H1" s="19"/>
    </row>
    <row r="2" spans="1:11" s="20" customFormat="1" ht="18.5" customHeight="1" x14ac:dyDescent="0.35">
      <c r="A2" s="21" t="s">
        <v>120</v>
      </c>
      <c r="B2" s="20" t="s">
        <v>309</v>
      </c>
      <c r="C2" s="22" t="s">
        <v>114</v>
      </c>
      <c r="D2" s="48" t="s">
        <v>115</v>
      </c>
      <c r="E2" s="22" t="s">
        <v>310</v>
      </c>
      <c r="F2" s="22" t="s">
        <v>311</v>
      </c>
      <c r="G2" s="22" t="s">
        <v>310</v>
      </c>
      <c r="H2" s="22" t="s">
        <v>311</v>
      </c>
      <c r="K2" s="20" t="s">
        <v>308</v>
      </c>
    </row>
    <row r="3" spans="1:11" x14ac:dyDescent="0.35">
      <c r="A3" s="23" t="str">
        <f>HYPERLINK(B3,K3)</f>
        <v>Advaxis</v>
      </c>
      <c r="B3" s="23" t="s">
        <v>527</v>
      </c>
      <c r="C3" s="18">
        <v>41563</v>
      </c>
      <c r="D3" s="49">
        <v>23002875</v>
      </c>
      <c r="E3" s="24">
        <v>-0.99982062410402073</v>
      </c>
      <c r="F3" s="25">
        <v>-22998748.838686775</v>
      </c>
      <c r="G3" s="24">
        <v>-3.5783071619275653</v>
      </c>
      <c r="H3" s="26">
        <v>-82311352.357424542</v>
      </c>
      <c r="K3" s="17" t="s">
        <v>330</v>
      </c>
    </row>
    <row r="4" spans="1:11" x14ac:dyDescent="0.35">
      <c r="A4" s="23" t="str">
        <f>HYPERLINK(B4,K4)</f>
        <v>Aldeyra Therapeutics</v>
      </c>
      <c r="B4" s="23" t="s">
        <v>528</v>
      </c>
      <c r="C4" s="18">
        <v>41760</v>
      </c>
      <c r="D4" s="49">
        <v>12000000</v>
      </c>
      <c r="E4" s="24">
        <v>-0.53874999284744374</v>
      </c>
      <c r="F4" s="25">
        <v>-6464999.9141693246</v>
      </c>
      <c r="G4" s="24">
        <v>-2.7745008310334329</v>
      </c>
      <c r="H4" s="26">
        <v>-33294009.972401194</v>
      </c>
      <c r="K4" s="17" t="s">
        <v>338</v>
      </c>
    </row>
    <row r="5" spans="1:11" x14ac:dyDescent="0.35">
      <c r="A5" s="23" t="str">
        <f>HYPERLINK(B5,K5)</f>
        <v>ALKALINE WATER Co</v>
      </c>
      <c r="B5" s="23" t="s">
        <v>529</v>
      </c>
      <c r="C5" s="18">
        <v>44685</v>
      </c>
      <c r="D5" s="49">
        <v>5000000.4000000004</v>
      </c>
      <c r="E5" s="24">
        <v>-0.99988888788851815</v>
      </c>
      <c r="F5" s="25">
        <v>-4999444.8393981466</v>
      </c>
      <c r="G5" s="24">
        <v>-1.2154807074865692</v>
      </c>
      <c r="H5" s="26">
        <v>-6077404.0236251298</v>
      </c>
      <c r="K5" s="17" t="s">
        <v>388</v>
      </c>
    </row>
    <row r="6" spans="1:11" x14ac:dyDescent="0.35">
      <c r="A6" s="23" t="str">
        <f>HYPERLINK(B6,K6)</f>
        <v>Alset</v>
      </c>
      <c r="B6" s="23" t="s">
        <v>530</v>
      </c>
      <c r="C6" s="18">
        <v>44963</v>
      </c>
      <c r="D6" s="49">
        <v>3800000</v>
      </c>
      <c r="E6" s="24">
        <v>-0.52272729440169097</v>
      </c>
      <c r="F6" s="25">
        <v>-1986363.7187264257</v>
      </c>
      <c r="G6" s="24">
        <v>-0.77769769442906678</v>
      </c>
      <c r="H6" s="26">
        <v>-2955251.2388304537</v>
      </c>
      <c r="K6" s="17" t="s">
        <v>323</v>
      </c>
    </row>
    <row r="7" spans="1:11" x14ac:dyDescent="0.35">
      <c r="A7" s="23" t="str">
        <f>HYPERLINK(B7,K7)</f>
        <v>Alset EHome International</v>
      </c>
      <c r="B7" s="23" t="s">
        <v>531</v>
      </c>
      <c r="C7" s="18">
        <v>44326</v>
      </c>
      <c r="D7" s="49">
        <v>31983890</v>
      </c>
      <c r="E7" s="24">
        <v>-0.9896449708844548</v>
      </c>
      <c r="F7" s="25">
        <v>-31652695.887821604</v>
      </c>
      <c r="G7" s="24">
        <v>-1.254805171383748</v>
      </c>
      <c r="H7" s="26">
        <v>-40133550.572968945</v>
      </c>
      <c r="K7" s="17" t="s">
        <v>312</v>
      </c>
    </row>
    <row r="8" spans="1:11" x14ac:dyDescent="0.35">
      <c r="A8" s="23" t="str">
        <f>HYPERLINK(B8,K8)</f>
        <v>Alset EHome International</v>
      </c>
      <c r="B8" s="23" t="s">
        <v>532</v>
      </c>
      <c r="C8" s="18">
        <v>44404</v>
      </c>
      <c r="D8" s="49">
        <v>31902297</v>
      </c>
      <c r="E8" s="24">
        <v>-0.97523585018121983</v>
      </c>
      <c r="F8" s="25">
        <v>-31112263.737528779</v>
      </c>
      <c r="G8" s="24">
        <v>-1.1755277900869832</v>
      </c>
      <c r="H8" s="26">
        <v>-37502036.691108592</v>
      </c>
      <c r="K8" s="17" t="s">
        <v>312</v>
      </c>
    </row>
    <row r="9" spans="1:11" x14ac:dyDescent="0.35">
      <c r="A9" s="23" t="str">
        <f>HYPERLINK(B9,K9)</f>
        <v>Alset EHome International</v>
      </c>
      <c r="B9" s="23" t="s">
        <v>533</v>
      </c>
      <c r="C9" s="18">
        <v>44535</v>
      </c>
      <c r="D9" s="49">
        <v>29968923</v>
      </c>
      <c r="E9" s="24">
        <v>-0.91250000397364328</v>
      </c>
      <c r="F9" s="25">
        <v>-27346642.356585808</v>
      </c>
      <c r="G9" s="24">
        <v>-1.0704702985023804</v>
      </c>
      <c r="H9" s="26">
        <v>-32080841.949604854</v>
      </c>
      <c r="K9" s="17" t="s">
        <v>312</v>
      </c>
    </row>
    <row r="10" spans="1:11" x14ac:dyDescent="0.35">
      <c r="A10" s="23" t="str">
        <f>HYPERLINK(B10,K10)</f>
        <v>American CareSource Holdings</v>
      </c>
      <c r="B10" s="23" t="s">
        <v>534</v>
      </c>
      <c r="C10" s="18">
        <v>42341</v>
      </c>
      <c r="D10" s="49">
        <v>7499999.9000000004</v>
      </c>
      <c r="E10" s="24">
        <v>-0.99985714285714289</v>
      </c>
      <c r="F10" s="25">
        <v>-7498928.4714428578</v>
      </c>
      <c r="G10" s="24">
        <v>-2.1630665587045748</v>
      </c>
      <c r="H10" s="26">
        <v>-16222998.973977655</v>
      </c>
      <c r="K10" s="17" t="s">
        <v>351</v>
      </c>
    </row>
    <row r="11" spans="1:11" x14ac:dyDescent="0.35">
      <c r="A11" s="23" t="str">
        <f>HYPERLINK(B11,K11)</f>
        <v>AMERICAN DG ENERGY</v>
      </c>
      <c r="B11" s="23" t="s">
        <v>535</v>
      </c>
      <c r="C11" s="18">
        <v>41851</v>
      </c>
      <c r="D11" s="49">
        <v>4001765</v>
      </c>
      <c r="E11" s="24">
        <v>-0.79006622516556291</v>
      </c>
      <c r="F11" s="25">
        <v>-3161659.367549669</v>
      </c>
      <c r="G11" s="24">
        <v>-1.0909976619417581</v>
      </c>
      <c r="H11" s="26">
        <v>-4365916.2586403601</v>
      </c>
      <c r="K11" s="17" t="s">
        <v>390</v>
      </c>
    </row>
    <row r="12" spans="1:11" x14ac:dyDescent="0.35">
      <c r="A12" s="23" t="str">
        <f>HYPERLINK(B12,K12)</f>
        <v>Applied UV</v>
      </c>
      <c r="B12" s="23" t="s">
        <v>536</v>
      </c>
      <c r="C12" s="18">
        <v>45093</v>
      </c>
      <c r="D12" s="49">
        <v>4999730</v>
      </c>
      <c r="E12" s="24">
        <v>-0.93440000057220485</v>
      </c>
      <c r="F12" s="25">
        <v>-4671747.7148608696</v>
      </c>
      <c r="G12" s="24">
        <v>-1.0963411526282711</v>
      </c>
      <c r="H12" s="26">
        <v>-5481409.7510301461</v>
      </c>
      <c r="K12" s="17" t="s">
        <v>354</v>
      </c>
    </row>
    <row r="13" spans="1:11" x14ac:dyDescent="0.35">
      <c r="A13" s="23" t="str">
        <f>HYPERLINK(B13,K13)</f>
        <v>Applied UV</v>
      </c>
      <c r="B13" s="23" t="s">
        <v>537</v>
      </c>
      <c r="C13" s="18">
        <v>45244</v>
      </c>
      <c r="D13" s="49">
        <v>6399596.2300000004</v>
      </c>
      <c r="E13" s="24">
        <v>-0.56263751298223097</v>
      </c>
      <c r="F13" s="25">
        <v>-3600652.9069376616</v>
      </c>
      <c r="G13" s="24">
        <v>-0.69548231030019103</v>
      </c>
      <c r="H13" s="26">
        <v>-4450805.9710287927</v>
      </c>
      <c r="K13" s="17" t="s">
        <v>354</v>
      </c>
    </row>
    <row r="14" spans="1:11" x14ac:dyDescent="0.35">
      <c r="A14" s="23" t="str">
        <f>HYPERLINK(B14,K14)</f>
        <v>Ascent Solar Technologies</v>
      </c>
      <c r="B14" s="17" t="s">
        <v>538</v>
      </c>
      <c r="C14" s="18">
        <v>41171</v>
      </c>
      <c r="D14" s="49">
        <v>11000040</v>
      </c>
      <c r="E14" s="24">
        <v>-0.99999999999814582</v>
      </c>
      <c r="F14" s="25">
        <v>-11000039.999979604</v>
      </c>
      <c r="G14" s="24">
        <v>-4.3177884785175191</v>
      </c>
      <c r="H14" s="26">
        <v>-47495845.975231856</v>
      </c>
      <c r="K14" s="17" t="s">
        <v>340</v>
      </c>
    </row>
    <row r="15" spans="1:11" x14ac:dyDescent="0.35">
      <c r="A15" s="23" t="str">
        <f>HYPERLINK(B15,K15)</f>
        <v>AspenBio Pharma</v>
      </c>
      <c r="B15" s="17" t="s">
        <v>539</v>
      </c>
      <c r="C15" s="18">
        <v>41079</v>
      </c>
      <c r="D15" s="49">
        <v>12200000</v>
      </c>
      <c r="E15" s="24">
        <v>-2.1922013938956875E-2</v>
      </c>
      <c r="F15" s="25">
        <v>-267448.57005527389</v>
      </c>
      <c r="G15" s="24">
        <v>-3.6937493097890801</v>
      </c>
      <c r="H15" s="26">
        <v>-45063741.57942678</v>
      </c>
      <c r="K15" s="17" t="s">
        <v>336</v>
      </c>
    </row>
    <row r="16" spans="1:11" x14ac:dyDescent="0.35">
      <c r="A16" s="23" t="str">
        <f>HYPERLINK(B16,K16)</f>
        <v>AspenBio Pharma</v>
      </c>
      <c r="B16" s="23" t="s">
        <v>540</v>
      </c>
      <c r="C16" s="18">
        <v>41229</v>
      </c>
      <c r="D16" s="49">
        <v>4086600</v>
      </c>
      <c r="E16" s="24">
        <v>-6.8452380952380931E-2</v>
      </c>
      <c r="F16" s="25">
        <v>-279737.49999999994</v>
      </c>
      <c r="G16" s="24">
        <v>-3.6892451504377282</v>
      </c>
      <c r="H16" s="26">
        <v>-15076469.231778819</v>
      </c>
      <c r="K16" s="17" t="s">
        <v>336</v>
      </c>
    </row>
    <row r="17" spans="1:11" x14ac:dyDescent="0.35">
      <c r="A17" s="23" t="str">
        <f>HYPERLINK(B17,K17)</f>
        <v>Assure Holdings</v>
      </c>
      <c r="B17" s="17" t="s">
        <v>541</v>
      </c>
      <c r="C17" s="18">
        <v>44795</v>
      </c>
      <c r="D17" s="49">
        <v>6245217.4400000004</v>
      </c>
      <c r="E17" s="24">
        <v>-0.98500000020223</v>
      </c>
      <c r="F17" s="25">
        <v>-6151539.1796629708</v>
      </c>
      <c r="G17" s="24">
        <v>-1.2412112937954634</v>
      </c>
      <c r="H17" s="26">
        <v>-7751634.4187363926</v>
      </c>
      <c r="K17" s="17" t="s">
        <v>373</v>
      </c>
    </row>
    <row r="18" spans="1:11" x14ac:dyDescent="0.35">
      <c r="A18" s="23" t="str">
        <f>HYPERLINK(B18,K18)</f>
        <v>ATOSSA GENETICS</v>
      </c>
      <c r="B18" s="17" t="s">
        <v>542</v>
      </c>
      <c r="C18" s="18">
        <v>42614</v>
      </c>
      <c r="D18" s="49">
        <v>2875000</v>
      </c>
      <c r="E18" s="24">
        <v>-0.96666678192675681</v>
      </c>
      <c r="F18" s="25">
        <v>-2779166.9980394258</v>
      </c>
      <c r="G18" s="24">
        <v>-2.6369934917469826</v>
      </c>
      <c r="H18" s="26">
        <v>-7581356.2887725756</v>
      </c>
      <c r="K18" s="17" t="s">
        <v>392</v>
      </c>
    </row>
    <row r="19" spans="1:11" x14ac:dyDescent="0.35">
      <c r="A19" s="23" t="str">
        <f>HYPERLINK(B19,K19)</f>
        <v>AVENUE THERAPEUTICS</v>
      </c>
      <c r="B19" s="17" t="s">
        <v>543</v>
      </c>
      <c r="C19" s="18">
        <v>44510</v>
      </c>
      <c r="D19" s="49">
        <v>2608694.58</v>
      </c>
      <c r="E19" s="24">
        <v>-0.99243777210715578</v>
      </c>
      <c r="F19" s="25">
        <v>-2588967.0370832128</v>
      </c>
      <c r="G19" s="24">
        <v>-1.1247334438976366</v>
      </c>
      <c r="H19" s="26">
        <v>-2934086.0390404989</v>
      </c>
      <c r="K19" s="17" t="s">
        <v>337</v>
      </c>
    </row>
    <row r="20" spans="1:11" x14ac:dyDescent="0.35">
      <c r="A20" s="23" t="str">
        <f>HYPERLINK(B20,K20)</f>
        <v>AVENUE THERAPEUTICS</v>
      </c>
      <c r="B20" s="17" t="s">
        <v>544</v>
      </c>
      <c r="C20" s="18">
        <v>44543</v>
      </c>
      <c r="D20" s="49">
        <v>2043807</v>
      </c>
      <c r="E20" s="24">
        <v>-0.99052953218364637</v>
      </c>
      <c r="F20" s="25">
        <v>-2024451.1915836618</v>
      </c>
      <c r="G20" s="24">
        <v>-1.1158797273928633</v>
      </c>
      <c r="H20" s="26">
        <v>-2280642.7980036261</v>
      </c>
      <c r="K20" s="17" t="s">
        <v>337</v>
      </c>
    </row>
    <row r="21" spans="1:11" x14ac:dyDescent="0.35">
      <c r="A21" s="23" t="str">
        <f>HYPERLINK(B21,K21)</f>
        <v>AVENUE THERAPEUTICS</v>
      </c>
      <c r="B21" s="23" t="s">
        <v>545</v>
      </c>
      <c r="C21" s="18">
        <v>44840</v>
      </c>
      <c r="D21" s="49">
        <v>12000004.5</v>
      </c>
      <c r="E21" s="24">
        <v>-0.95393939542047912</v>
      </c>
      <c r="F21" s="25">
        <v>-11447277.037773028</v>
      </c>
      <c r="G21" s="24">
        <v>-1.3389736933422103</v>
      </c>
      <c r="H21" s="26">
        <v>-16067690.345488142</v>
      </c>
      <c r="K21" s="17" t="s">
        <v>337</v>
      </c>
    </row>
    <row r="22" spans="1:11" x14ac:dyDescent="0.35">
      <c r="A22" s="23" t="str">
        <f>HYPERLINK(B22,K22)</f>
        <v>AVENUE THERAPEUTICS</v>
      </c>
      <c r="B22" s="17" t="s">
        <v>546</v>
      </c>
      <c r="C22" s="18">
        <v>44953</v>
      </c>
      <c r="D22" s="49">
        <v>3007463.45</v>
      </c>
      <c r="E22" s="24">
        <v>-0.90193548702424586</v>
      </c>
      <c r="F22" s="25">
        <v>-2712538.0114833689</v>
      </c>
      <c r="G22" s="24">
        <v>-1.1697607142364754</v>
      </c>
      <c r="H22" s="26">
        <v>-3518012.5933120949</v>
      </c>
      <c r="K22" s="17" t="s">
        <v>337</v>
      </c>
    </row>
    <row r="23" spans="1:11" x14ac:dyDescent="0.35">
      <c r="A23" s="23" t="str">
        <f>HYPERLINK(B23,K23)</f>
        <v>Avinger</v>
      </c>
      <c r="B23" s="17" t="s">
        <v>547</v>
      </c>
      <c r="C23" s="18">
        <v>43698</v>
      </c>
      <c r="D23" s="49">
        <v>4500000</v>
      </c>
      <c r="E23" s="24">
        <v>-0.98966096511470258</v>
      </c>
      <c r="F23" s="25">
        <v>-4453474.3430161616</v>
      </c>
      <c r="G23" s="24">
        <v>-1.8572293171793961</v>
      </c>
      <c r="H23" s="26">
        <v>-8357531.9273072826</v>
      </c>
      <c r="K23" s="17" t="s">
        <v>378</v>
      </c>
    </row>
    <row r="24" spans="1:11" x14ac:dyDescent="0.35">
      <c r="A24" s="23" t="str">
        <f>HYPERLINK(B24,K24)</f>
        <v>Avinger</v>
      </c>
      <c r="B24" s="17" t="s">
        <v>548</v>
      </c>
      <c r="C24" s="18">
        <v>43858</v>
      </c>
      <c r="D24" s="49">
        <v>4500000</v>
      </c>
      <c r="E24" s="24">
        <v>-0.98257134102276766</v>
      </c>
      <c r="F24" s="25">
        <v>-4421571.0346024549</v>
      </c>
      <c r="G24" s="24">
        <v>-1.6364654828985099</v>
      </c>
      <c r="H24" s="26">
        <v>-7364094.6730432948</v>
      </c>
      <c r="K24" s="17" t="s">
        <v>378</v>
      </c>
    </row>
    <row r="25" spans="1:11" x14ac:dyDescent="0.35">
      <c r="A25" s="23" t="str">
        <f>HYPERLINK(B25,K25)</f>
        <v>Avinger</v>
      </c>
      <c r="B25" s="17" t="s">
        <v>549</v>
      </c>
      <c r="C25" s="18">
        <v>43948</v>
      </c>
      <c r="D25" s="49">
        <v>3150000</v>
      </c>
      <c r="E25" s="24">
        <v>-0.95119976103766224</v>
      </c>
      <c r="F25" s="25">
        <v>-2996279.2472686362</v>
      </c>
      <c r="G25" s="24">
        <v>-1.8239337804489244</v>
      </c>
      <c r="H25" s="26">
        <v>-5745391.4084141124</v>
      </c>
      <c r="K25" s="17" t="s">
        <v>378</v>
      </c>
    </row>
    <row r="26" spans="1:11" x14ac:dyDescent="0.35">
      <c r="A26" s="23" t="str">
        <f>HYPERLINK(B26,K26)</f>
        <v>Avinger</v>
      </c>
      <c r="B26" s="17" t="s">
        <v>550</v>
      </c>
      <c r="C26" s="18">
        <v>44005</v>
      </c>
      <c r="D26" s="49">
        <v>5400000</v>
      </c>
      <c r="E26" s="24">
        <v>-0.95481458203508462</v>
      </c>
      <c r="F26" s="25">
        <v>-5155998.7429894572</v>
      </c>
      <c r="G26" s="24">
        <v>-1.6703058004763582</v>
      </c>
      <c r="H26" s="26">
        <v>-9019651.3225723356</v>
      </c>
      <c r="K26" s="17" t="s">
        <v>378</v>
      </c>
    </row>
    <row r="27" spans="1:11" x14ac:dyDescent="0.35">
      <c r="A27" s="23" t="str">
        <f>HYPERLINK(B27,K27)</f>
        <v>Avinger</v>
      </c>
      <c r="B27" s="17" t="s">
        <v>551</v>
      </c>
      <c r="C27" s="18">
        <v>44046</v>
      </c>
      <c r="D27" s="49">
        <v>6000000</v>
      </c>
      <c r="E27" s="24">
        <v>-0.9678945826032842</v>
      </c>
      <c r="F27" s="25">
        <v>-5807367.4956197049</v>
      </c>
      <c r="G27" s="24">
        <v>-1.5958724465315495</v>
      </c>
      <c r="H27" s="26">
        <v>-9575234.6791892964</v>
      </c>
      <c r="K27" s="17" t="s">
        <v>378</v>
      </c>
    </row>
    <row r="28" spans="1:11" x14ac:dyDescent="0.35">
      <c r="A28" s="23" t="str">
        <f>HYPERLINK(B28,K28)</f>
        <v>Avinger</v>
      </c>
      <c r="B28" s="17" t="s">
        <v>552</v>
      </c>
      <c r="C28" s="18">
        <v>44063</v>
      </c>
      <c r="D28" s="49">
        <v>5200000</v>
      </c>
      <c r="E28" s="24">
        <v>-0.97404242492255588</v>
      </c>
      <c r="F28" s="25">
        <v>-5065020.6095972909</v>
      </c>
      <c r="G28" s="24">
        <v>-1.5564279550307696</v>
      </c>
      <c r="H28" s="26">
        <v>-8093425.3661600016</v>
      </c>
      <c r="K28" s="17" t="s">
        <v>378</v>
      </c>
    </row>
    <row r="29" spans="1:11" x14ac:dyDescent="0.35">
      <c r="A29" s="23" t="str">
        <f>HYPERLINK(B29,K29)</f>
        <v>Avinger</v>
      </c>
      <c r="B29" s="17" t="s">
        <v>553</v>
      </c>
      <c r="C29" s="18">
        <v>44224</v>
      </c>
      <c r="D29" s="49">
        <v>14400000</v>
      </c>
      <c r="E29" s="24">
        <v>-0.99152773548088691</v>
      </c>
      <c r="F29" s="25">
        <v>-14277999.390924772</v>
      </c>
      <c r="G29" s="24">
        <v>-1.3964429338790931</v>
      </c>
      <c r="H29" s="26">
        <v>-20108778.247858942</v>
      </c>
      <c r="K29" s="17" t="s">
        <v>378</v>
      </c>
    </row>
    <row r="30" spans="1:11" x14ac:dyDescent="0.35">
      <c r="A30" s="23" t="str">
        <f>HYPERLINK(B30,K30)</f>
        <v>BiondVax Pharmaceuticals</v>
      </c>
      <c r="B30" s="23" t="s">
        <v>554</v>
      </c>
      <c r="C30" s="18">
        <v>42135</v>
      </c>
      <c r="D30" s="49">
        <v>9569100</v>
      </c>
      <c r="E30" s="24">
        <v>-0.99011654170425079</v>
      </c>
      <c r="F30" s="25">
        <v>-9474524.1992221456</v>
      </c>
      <c r="G30" s="24">
        <v>-2.8243252986885348</v>
      </c>
      <c r="H30" s="26">
        <v>-27026251.215680458</v>
      </c>
      <c r="K30" s="17" t="s">
        <v>402</v>
      </c>
    </row>
    <row r="31" spans="1:11" x14ac:dyDescent="0.35">
      <c r="A31" s="23" t="str">
        <f>HYPERLINK(B31,K31)</f>
        <v>BiondVax Pharmaceuticals</v>
      </c>
      <c r="B31" s="23" t="s">
        <v>555</v>
      </c>
      <c r="C31" s="18">
        <v>44225</v>
      </c>
      <c r="D31" s="49">
        <v>12052175</v>
      </c>
      <c r="E31" s="24">
        <v>-0.99040404052445385</v>
      </c>
      <c r="F31" s="25">
        <v>-11936522.81710781</v>
      </c>
      <c r="G31" s="24">
        <v>-1.4227937913514936</v>
      </c>
      <c r="H31" s="26">
        <v>-17147759.762281686</v>
      </c>
      <c r="K31" s="17" t="s">
        <v>402</v>
      </c>
    </row>
    <row r="32" spans="1:11" x14ac:dyDescent="0.35">
      <c r="A32" s="23" t="str">
        <f>HYPERLINK(B32,K32)</f>
        <v>BiondVax Pharmaceuticals</v>
      </c>
      <c r="B32" s="17" t="s">
        <v>556</v>
      </c>
      <c r="C32" s="18">
        <v>44557</v>
      </c>
      <c r="D32" s="49">
        <v>9000002</v>
      </c>
      <c r="E32" s="24">
        <v>-0.97987288160849428</v>
      </c>
      <c r="F32" s="25">
        <v>-8818857.8942222111</v>
      </c>
      <c r="G32" s="24">
        <v>-1.0759639067169109</v>
      </c>
      <c r="H32" s="26">
        <v>-9683677.3123800103</v>
      </c>
      <c r="K32" s="17" t="s">
        <v>402</v>
      </c>
    </row>
    <row r="33" spans="1:11" x14ac:dyDescent="0.35">
      <c r="A33" s="23" t="str">
        <f>HYPERLINK(B33,K33)</f>
        <v>BiondVax Pharmaceuticals</v>
      </c>
      <c r="B33" s="17" t="s">
        <v>557</v>
      </c>
      <c r="C33" s="18">
        <v>44911</v>
      </c>
      <c r="D33" s="49">
        <v>7998800</v>
      </c>
      <c r="E33" s="24">
        <v>-0.90500000119209301</v>
      </c>
      <c r="F33" s="25">
        <v>-7238914.0095353136</v>
      </c>
      <c r="G33" s="24">
        <v>-1.2465844614342618</v>
      </c>
      <c r="H33" s="26">
        <v>-9971179.7901203725</v>
      </c>
      <c r="K33" s="17" t="s">
        <v>402</v>
      </c>
    </row>
    <row r="34" spans="1:11" x14ac:dyDescent="0.35">
      <c r="A34" s="23" t="str">
        <f>HYPERLINK(B34,K34)</f>
        <v>Blue Star Foods</v>
      </c>
      <c r="B34" s="17" t="s">
        <v>558</v>
      </c>
      <c r="C34" s="18">
        <v>44967</v>
      </c>
      <c r="D34" s="49">
        <v>1799200</v>
      </c>
      <c r="E34" s="24">
        <v>-0.97474999912083149</v>
      </c>
      <c r="F34" s="25">
        <v>-1753770.1984182</v>
      </c>
      <c r="G34" s="24">
        <v>-1.2355347150483487</v>
      </c>
      <c r="H34" s="26">
        <v>-2222974.059314989</v>
      </c>
      <c r="K34" s="17" t="s">
        <v>377</v>
      </c>
    </row>
    <row r="35" spans="1:11" x14ac:dyDescent="0.35">
      <c r="A35" s="23" t="str">
        <f>HYPERLINK(B35,K35)</f>
        <v>Bruush Oral Care</v>
      </c>
      <c r="B35" s="17" t="s">
        <v>559</v>
      </c>
      <c r="C35" s="18">
        <v>44776</v>
      </c>
      <c r="D35" s="49">
        <v>15510764</v>
      </c>
      <c r="E35" s="24">
        <v>-0.99947115384901941</v>
      </c>
      <c r="F35" s="25">
        <v>-15502561.192159832</v>
      </c>
      <c r="G35" s="24">
        <v>-1.2521011508433086</v>
      </c>
      <c r="H35" s="26">
        <v>-19421045.454858959</v>
      </c>
      <c r="K35" s="17" t="s">
        <v>315</v>
      </c>
    </row>
    <row r="36" spans="1:11" x14ac:dyDescent="0.35">
      <c r="A36" s="23" t="str">
        <f>HYPERLINK(B36,K36)</f>
        <v>BYND CANNASOFT ENTERPRISES</v>
      </c>
      <c r="B36" s="23" t="s">
        <v>560</v>
      </c>
      <c r="C36" s="18">
        <v>45126</v>
      </c>
      <c r="D36" s="49">
        <v>2600001</v>
      </c>
      <c r="E36" s="24">
        <v>-0.86199999849001596</v>
      </c>
      <c r="F36" s="25">
        <v>-2241200.8580740402</v>
      </c>
      <c r="G36" s="24">
        <v>-0.98313362516195446</v>
      </c>
      <c r="H36" s="26">
        <v>-2556148.4085547067</v>
      </c>
      <c r="K36" s="17" t="s">
        <v>325</v>
      </c>
    </row>
    <row r="37" spans="1:11" x14ac:dyDescent="0.35">
      <c r="A37" s="23" t="str">
        <f>HYPERLINK(B37,K37)</f>
        <v>BYND CANNASOFT ENTERPRISES</v>
      </c>
      <c r="B37" s="17" t="s">
        <v>561</v>
      </c>
      <c r="C37" s="18">
        <v>45279</v>
      </c>
      <c r="D37" s="49">
        <v>1500000</v>
      </c>
      <c r="E37" s="24">
        <v>-0.60192307256735389</v>
      </c>
      <c r="F37" s="25">
        <v>-902884.60885103082</v>
      </c>
      <c r="G37" s="24">
        <v>-0.66793888907876875</v>
      </c>
      <c r="H37" s="26">
        <v>-1001908.3336181531</v>
      </c>
      <c r="K37" s="17" t="s">
        <v>325</v>
      </c>
    </row>
    <row r="38" spans="1:11" x14ac:dyDescent="0.35">
      <c r="A38" s="23" t="str">
        <f>HYPERLINK(B38,K38)</f>
        <v>C3is</v>
      </c>
      <c r="B38" s="17" t="s">
        <v>562</v>
      </c>
      <c r="C38" s="18">
        <v>45310</v>
      </c>
      <c r="D38" s="49">
        <v>7000000</v>
      </c>
      <c r="E38" s="24">
        <v>-0.58799999952316395</v>
      </c>
      <c r="F38" s="25">
        <v>-4115999.9966621478</v>
      </c>
      <c r="G38" s="24">
        <v>-0.63718351652225991</v>
      </c>
      <c r="H38" s="26">
        <v>-4460284.6156558199</v>
      </c>
      <c r="K38" s="17" t="s">
        <v>321</v>
      </c>
    </row>
    <row r="39" spans="1:11" x14ac:dyDescent="0.35">
      <c r="A39" s="23" t="str">
        <f>HYPERLINK(B39,K39)</f>
        <v>CEL SCI CORP</v>
      </c>
      <c r="B39" s="17" t="s">
        <v>563</v>
      </c>
      <c r="C39" s="18">
        <v>43822</v>
      </c>
      <c r="D39" s="49">
        <v>5500003</v>
      </c>
      <c r="E39" s="24">
        <v>-0.77728776395518084</v>
      </c>
      <c r="F39" s="25">
        <v>-4275085.0336167868</v>
      </c>
      <c r="G39" s="24">
        <v>-1.4602504096553064</v>
      </c>
      <c r="H39" s="26">
        <v>-8031381.6338554155</v>
      </c>
      <c r="K39" s="17" t="s">
        <v>65</v>
      </c>
    </row>
    <row r="40" spans="1:11" x14ac:dyDescent="0.35">
      <c r="A40" s="23" t="str">
        <f>HYPERLINK(B40,K40)</f>
        <v>CEL SCI CORP</v>
      </c>
      <c r="B40" s="17" t="s">
        <v>564</v>
      </c>
      <c r="C40" s="18">
        <v>43914</v>
      </c>
      <c r="D40" s="49">
        <v>7704710</v>
      </c>
      <c r="E40" s="24">
        <v>-0.83469721923678319</v>
      </c>
      <c r="F40" s="25">
        <v>-6431100.0120258359</v>
      </c>
      <c r="G40" s="24">
        <v>-2.0405194254198702</v>
      </c>
      <c r="H40" s="26">
        <v>-15721610.422226727</v>
      </c>
      <c r="K40" s="17" t="s">
        <v>65</v>
      </c>
    </row>
    <row r="41" spans="1:11" x14ac:dyDescent="0.35">
      <c r="A41" s="23" t="str">
        <f>HYPERLINK(B41,K41)</f>
        <v>Cellectar Biosciences</v>
      </c>
      <c r="B41" s="17" t="s">
        <v>565</v>
      </c>
      <c r="C41" s="18">
        <v>41865</v>
      </c>
      <c r="D41" s="49">
        <v>12533332</v>
      </c>
      <c r="E41" s="24">
        <v>-0.99894933331807456</v>
      </c>
      <c r="F41" s="25">
        <v>-12520163.64565409</v>
      </c>
      <c r="G41" s="24">
        <v>-3.0964417107874791</v>
      </c>
      <c r="H41" s="26">
        <v>-38808731.979947455</v>
      </c>
      <c r="K41" s="17" t="s">
        <v>333</v>
      </c>
    </row>
    <row r="42" spans="1:11" x14ac:dyDescent="0.35">
      <c r="A42" s="23" t="str">
        <f>HYPERLINK(B42,K42)</f>
        <v>CEMTREX</v>
      </c>
      <c r="B42" s="17" t="s">
        <v>566</v>
      </c>
      <c r="C42" s="18">
        <v>43334</v>
      </c>
      <c r="D42" s="49">
        <v>1650000</v>
      </c>
      <c r="E42" s="24">
        <v>-0.99195208432507742</v>
      </c>
      <c r="F42" s="25">
        <v>-1636720.9391363778</v>
      </c>
      <c r="G42" s="24">
        <v>-1.939481959654985</v>
      </c>
      <c r="H42" s="26">
        <v>-3200145.2334307251</v>
      </c>
      <c r="K42" s="17" t="s">
        <v>395</v>
      </c>
    </row>
    <row r="43" spans="1:11" x14ac:dyDescent="0.35">
      <c r="A43" s="23" t="str">
        <f>HYPERLINK(B43,K43)</f>
        <v>China SXT Pharmaceuticals</v>
      </c>
      <c r="B43" s="17" t="s">
        <v>567</v>
      </c>
      <c r="C43" s="18">
        <v>44581</v>
      </c>
      <c r="D43" s="49">
        <v>3450001.8</v>
      </c>
      <c r="E43" s="24">
        <v>-0.97922222216924037</v>
      </c>
      <c r="F43" s="25">
        <v>-3378318.4290838791</v>
      </c>
      <c r="G43" s="24">
        <v>-1.1497985412513518</v>
      </c>
      <c r="H43" s="26">
        <v>-3966807.036954538</v>
      </c>
      <c r="K43" s="17" t="s">
        <v>360</v>
      </c>
    </row>
    <row r="44" spans="1:11" x14ac:dyDescent="0.35">
      <c r="A44" s="23" t="str">
        <f>HYPERLINK(B44,K44)</f>
        <v>ChromaDex</v>
      </c>
      <c r="B44" s="17" t="s">
        <v>568</v>
      </c>
      <c r="C44" s="18">
        <v>40940</v>
      </c>
      <c r="D44" s="49">
        <v>8000000</v>
      </c>
      <c r="E44" s="24">
        <v>-0.23555554283990221</v>
      </c>
      <c r="F44" s="25">
        <v>-1884444.3427192178</v>
      </c>
      <c r="G44" s="24">
        <v>-4.0690528893411511</v>
      </c>
      <c r="H44" s="26">
        <v>-32552423.114729203</v>
      </c>
      <c r="K44" s="17" t="s">
        <v>371</v>
      </c>
    </row>
    <row r="45" spans="1:11" x14ac:dyDescent="0.35">
      <c r="A45" s="23" t="str">
        <f>HYPERLINK(B45,K45)</f>
        <v>Clearmind Medicine</v>
      </c>
      <c r="B45" s="17" t="s">
        <v>569</v>
      </c>
      <c r="C45" s="18">
        <v>44879</v>
      </c>
      <c r="D45" s="49">
        <v>7500005.5</v>
      </c>
      <c r="E45" s="24">
        <v>-0.99153854734632396</v>
      </c>
      <c r="F45" s="25">
        <v>-7436544.5585594401</v>
      </c>
      <c r="G45" s="24">
        <v>-1.3001947666808271</v>
      </c>
      <c r="H45" s="26">
        <v>-9751467.9011774193</v>
      </c>
      <c r="K45" s="17" t="s">
        <v>320</v>
      </c>
    </row>
    <row r="46" spans="1:11" x14ac:dyDescent="0.35">
      <c r="A46" s="23" t="str">
        <f>HYPERLINK(B46,K46)</f>
        <v>Clearmind Medicine</v>
      </c>
      <c r="B46" s="17" t="s">
        <v>570</v>
      </c>
      <c r="C46" s="18">
        <v>45020</v>
      </c>
      <c r="D46" s="49">
        <v>3514460</v>
      </c>
      <c r="E46" s="24">
        <v>-0.92948778425823075</v>
      </c>
      <c r="F46" s="25">
        <v>-3266647.6382641816</v>
      </c>
      <c r="G46" s="24">
        <v>-1.1835412714825511</v>
      </c>
      <c r="H46" s="26">
        <v>-4159508.4569745664</v>
      </c>
      <c r="K46" s="17" t="s">
        <v>320</v>
      </c>
    </row>
    <row r="47" spans="1:11" x14ac:dyDescent="0.35">
      <c r="A47" s="23" t="str">
        <f>HYPERLINK(B47,K47)</f>
        <v>Clearmind Medicine</v>
      </c>
      <c r="B47" s="17" t="s">
        <v>571</v>
      </c>
      <c r="C47" s="18">
        <v>45183</v>
      </c>
      <c r="D47" s="49">
        <v>2250000</v>
      </c>
      <c r="E47" s="24">
        <v>-0.81666999956100184</v>
      </c>
      <c r="F47" s="25">
        <v>-1837507.4990122542</v>
      </c>
      <c r="G47" s="24">
        <v>-0.94968628907734187</v>
      </c>
      <c r="H47" s="26">
        <v>-2136794.1504240194</v>
      </c>
      <c r="K47" s="17" t="s">
        <v>320</v>
      </c>
    </row>
    <row r="48" spans="1:11" x14ac:dyDescent="0.35">
      <c r="A48" s="23" t="str">
        <f>HYPERLINK(B48,K48)</f>
        <v>Clearmind Medicine</v>
      </c>
      <c r="B48" s="17" t="s">
        <v>572</v>
      </c>
      <c r="C48" s="18">
        <v>45302</v>
      </c>
      <c r="D48" s="49">
        <v>2400000</v>
      </c>
      <c r="E48" s="24">
        <v>3.1249985098837474E-2</v>
      </c>
      <c r="F48" s="25">
        <v>74999.964237209933</v>
      </c>
      <c r="G48" s="24">
        <v>-3.1283031341055922E-2</v>
      </c>
      <c r="H48" s="26">
        <v>-75079.275218534225</v>
      </c>
      <c r="K48" s="17" t="s">
        <v>320</v>
      </c>
    </row>
    <row r="49" spans="1:11" x14ac:dyDescent="0.35">
      <c r="A49" s="23" t="str">
        <f>HYPERLINK(B49,K49)</f>
        <v>CN ENERGY GROUP.</v>
      </c>
      <c r="B49" s="17" t="s">
        <v>573</v>
      </c>
      <c r="C49" s="18">
        <v>44956</v>
      </c>
      <c r="D49" s="49">
        <v>10000022</v>
      </c>
      <c r="E49" s="24">
        <v>-0.91394037061649158</v>
      </c>
      <c r="F49" s="25">
        <v>-9139423.81285307</v>
      </c>
      <c r="G49" s="24">
        <v>-1.1983018437413486</v>
      </c>
      <c r="H49" s="26">
        <v>-11983044.800054047</v>
      </c>
      <c r="K49" s="17" t="s">
        <v>319</v>
      </c>
    </row>
    <row r="50" spans="1:11" x14ac:dyDescent="0.35">
      <c r="A50" s="23" t="str">
        <f>HYPERLINK(B50,K50)</f>
        <v>Cocrystal Pharma</v>
      </c>
      <c r="B50" s="17" t="s">
        <v>574</v>
      </c>
      <c r="C50" s="18">
        <v>43768</v>
      </c>
      <c r="D50" s="49">
        <v>3000000</v>
      </c>
      <c r="E50" s="24">
        <v>-0.85686378767548177</v>
      </c>
      <c r="F50" s="25">
        <v>-2570591.3630264453</v>
      </c>
      <c r="G50" s="24">
        <v>-1.6438257963388905</v>
      </c>
      <c r="H50" s="26">
        <v>-4931477.3890166711</v>
      </c>
      <c r="K50" s="17" t="s">
        <v>363</v>
      </c>
    </row>
    <row r="51" spans="1:11" x14ac:dyDescent="0.35">
      <c r="A51" s="23" t="str">
        <f>HYPERLINK(B51,K51)</f>
        <v>CollabRx</v>
      </c>
      <c r="B51" s="17" t="s">
        <v>575</v>
      </c>
      <c r="C51" s="18">
        <v>41809</v>
      </c>
      <c r="D51" s="49">
        <v>1827000</v>
      </c>
      <c r="E51" s="24">
        <v>-1</v>
      </c>
      <c r="F51" s="25">
        <v>-1827000</v>
      </c>
      <c r="G51" s="24">
        <v>-3.0997002344031737</v>
      </c>
      <c r="H51" s="26">
        <v>-5663152.3282545982</v>
      </c>
      <c r="K51" s="17" t="s">
        <v>357</v>
      </c>
    </row>
    <row r="52" spans="1:11" x14ac:dyDescent="0.35">
      <c r="A52" s="23" t="str">
        <f>HYPERLINK(B52,K52)</f>
        <v>CollabRx</v>
      </c>
      <c r="B52" s="17" t="s">
        <v>576</v>
      </c>
      <c r="C52" s="18">
        <v>42054</v>
      </c>
      <c r="D52" s="49">
        <v>4800384</v>
      </c>
      <c r="E52" s="24">
        <v>-1</v>
      </c>
      <c r="F52" s="25">
        <v>-4800384</v>
      </c>
      <c r="G52" s="24">
        <v>-2.8565790737706833</v>
      </c>
      <c r="H52" s="26">
        <v>-13712676.480463607</v>
      </c>
      <c r="K52" s="17" t="s">
        <v>357</v>
      </c>
    </row>
    <row r="53" spans="1:11" x14ac:dyDescent="0.35">
      <c r="A53" s="23" t="str">
        <f>HYPERLINK(B53,K53)</f>
        <v>CollabRx</v>
      </c>
      <c r="B53" s="17" t="s">
        <v>577</v>
      </c>
      <c r="C53" s="18">
        <v>42060</v>
      </c>
      <c r="D53" s="49">
        <v>3000000</v>
      </c>
      <c r="E53" s="24">
        <v>-1</v>
      </c>
      <c r="F53" s="25">
        <v>-3000000</v>
      </c>
      <c r="G53" s="24">
        <v>-2.8334642475437493</v>
      </c>
      <c r="H53" s="26">
        <v>-8500392.7426312491</v>
      </c>
      <c r="K53" s="17" t="s">
        <v>357</v>
      </c>
    </row>
    <row r="54" spans="1:11" x14ac:dyDescent="0.35">
      <c r="A54" s="23" t="str">
        <f>HYPERLINK(B54,K54)</f>
        <v>Comstock Mining</v>
      </c>
      <c r="B54" s="17" t="s">
        <v>578</v>
      </c>
      <c r="C54" s="18">
        <v>42459</v>
      </c>
      <c r="D54" s="49">
        <v>3500000</v>
      </c>
      <c r="E54" s="24">
        <v>-0.94857142993382049</v>
      </c>
      <c r="F54" s="25">
        <v>-3320000.0047683716</v>
      </c>
      <c r="G54" s="24">
        <v>-2.7834520409087986</v>
      </c>
      <c r="H54" s="26">
        <v>-9742082.143180795</v>
      </c>
      <c r="K54" s="17" t="s">
        <v>324</v>
      </c>
    </row>
    <row r="55" spans="1:11" x14ac:dyDescent="0.35">
      <c r="A55" s="23" t="str">
        <f>HYPERLINK(B55,K55)</f>
        <v>Cyngn</v>
      </c>
      <c r="B55" s="23" t="s">
        <v>579</v>
      </c>
      <c r="C55" s="18">
        <v>44488</v>
      </c>
      <c r="D55" s="49">
        <v>26250000</v>
      </c>
      <c r="E55" s="24">
        <v>-0.97316007181791842</v>
      </c>
      <c r="F55" s="25">
        <v>-25545451.88522036</v>
      </c>
      <c r="G55" s="24">
        <v>-1.1382622837987042</v>
      </c>
      <c r="H55" s="26">
        <v>-29879384.949715991</v>
      </c>
      <c r="K55" s="17" t="s">
        <v>322</v>
      </c>
    </row>
    <row r="56" spans="1:11" x14ac:dyDescent="0.35">
      <c r="A56" s="23" t="str">
        <f>HYPERLINK(B56,K56)</f>
        <v>Cyngn</v>
      </c>
      <c r="B56" s="17" t="s">
        <v>580</v>
      </c>
      <c r="C56" s="18">
        <v>45267</v>
      </c>
      <c r="D56" s="49">
        <v>4999781</v>
      </c>
      <c r="E56" s="24">
        <v>0.21999998887379335</v>
      </c>
      <c r="F56" s="25">
        <v>1099951.7643714035</v>
      </c>
      <c r="G56" s="24">
        <v>0.11097879669264366</v>
      </c>
      <c r="H56" s="26">
        <v>554869.67910674273</v>
      </c>
      <c r="K56" s="17" t="s">
        <v>322</v>
      </c>
    </row>
    <row r="57" spans="1:11" x14ac:dyDescent="0.35">
      <c r="A57" s="23" t="str">
        <f>HYPERLINK(B57,K57)</f>
        <v>DarioHealth</v>
      </c>
      <c r="B57" s="17" t="s">
        <v>581</v>
      </c>
      <c r="C57" s="18">
        <v>42825</v>
      </c>
      <c r="D57" s="49">
        <v>4495000</v>
      </c>
      <c r="E57" s="24">
        <v>-0.9643548380944037</v>
      </c>
      <c r="F57" s="25">
        <v>-4334774.9972343445</v>
      </c>
      <c r="G57" s="24">
        <v>-2.3887027638184231</v>
      </c>
      <c r="H57" s="26">
        <v>-10737218.923363812</v>
      </c>
      <c r="K57" s="17" t="s">
        <v>375</v>
      </c>
    </row>
    <row r="58" spans="1:11" x14ac:dyDescent="0.35">
      <c r="A58" s="23" t="str">
        <f>HYPERLINK(B58,K58)</f>
        <v>DATARAM CORP</v>
      </c>
      <c r="B58" s="17" t="s">
        <v>582</v>
      </c>
      <c r="C58" s="18">
        <v>40613</v>
      </c>
      <c r="D58" s="49">
        <v>3337000</v>
      </c>
      <c r="E58" s="24">
        <v>-0.99750664640952436</v>
      </c>
      <c r="F58" s="25">
        <v>-3328679.6790685826</v>
      </c>
      <c r="G58" s="24">
        <v>-4.9943955696136166</v>
      </c>
      <c r="H58" s="26">
        <v>-16666298.015800638</v>
      </c>
      <c r="K58" s="17" t="s">
        <v>95</v>
      </c>
    </row>
    <row r="59" spans="1:11" x14ac:dyDescent="0.35">
      <c r="A59" s="23" t="str">
        <f>HYPERLINK(B59,K59)</f>
        <v>DIGITAL ALLY</v>
      </c>
      <c r="B59" s="17" t="s">
        <v>583</v>
      </c>
      <c r="C59" s="18">
        <v>43888</v>
      </c>
      <c r="D59" s="49">
        <v>2900001</v>
      </c>
      <c r="E59" s="24">
        <v>-0.91347826045492431</v>
      </c>
      <c r="F59" s="25">
        <v>-2649087.8687975411</v>
      </c>
      <c r="G59" s="24">
        <v>-1.7288221085773268</v>
      </c>
      <c r="H59" s="26">
        <v>-5013585.8436963558</v>
      </c>
      <c r="K59" s="17" t="s">
        <v>387</v>
      </c>
    </row>
    <row r="60" spans="1:11" x14ac:dyDescent="0.35">
      <c r="A60" s="23" t="str">
        <f>HYPERLINK(B60,K60)</f>
        <v>DIGITAL ALLY</v>
      </c>
      <c r="B60" s="17" t="s">
        <v>584</v>
      </c>
      <c r="C60" s="18">
        <v>43984</v>
      </c>
      <c r="D60" s="49">
        <v>5099999.8499999996</v>
      </c>
      <c r="E60" s="24">
        <v>-0.93969696940797753</v>
      </c>
      <c r="F60" s="25">
        <v>-4792454.4030261394</v>
      </c>
      <c r="G60" s="24">
        <v>-1.685246707627873</v>
      </c>
      <c r="H60" s="26">
        <v>-8594757.9561151452</v>
      </c>
      <c r="K60" s="17" t="s">
        <v>387</v>
      </c>
    </row>
    <row r="61" spans="1:11" x14ac:dyDescent="0.35">
      <c r="A61" s="23" t="str">
        <f>HYPERLINK(B61,K61)</f>
        <v>DIGITAL ALLY</v>
      </c>
      <c r="B61" s="17" t="s">
        <v>585</v>
      </c>
      <c r="C61" s="18">
        <v>43990</v>
      </c>
      <c r="D61" s="49">
        <v>4999999.1500000004</v>
      </c>
      <c r="E61" s="24">
        <v>-0.95372093001077352</v>
      </c>
      <c r="F61" s="25">
        <v>-4768603.8393910779</v>
      </c>
      <c r="G61" s="24">
        <v>-1.6168403181052202</v>
      </c>
      <c r="H61" s="26">
        <v>-8084200.2162118312</v>
      </c>
      <c r="K61" s="17" t="s">
        <v>387</v>
      </c>
    </row>
    <row r="62" spans="1:11" x14ac:dyDescent="0.35">
      <c r="A62" s="23" t="str">
        <f>HYPERLINK(B62,K62)</f>
        <v>DOCUMENT SECURITY SYSTEMS</v>
      </c>
      <c r="B62" s="17" t="s">
        <v>586</v>
      </c>
      <c r="C62" s="18">
        <v>43621</v>
      </c>
      <c r="D62" s="49">
        <v>5600000</v>
      </c>
      <c r="E62" s="24">
        <v>-0.99252882333953996</v>
      </c>
      <c r="F62" s="25">
        <v>-5558161.4107014239</v>
      </c>
      <c r="G62" s="24">
        <v>-1.9333320493679158</v>
      </c>
      <c r="H62" s="26">
        <v>-10826659.476460328</v>
      </c>
      <c r="K62" s="17" t="s">
        <v>379</v>
      </c>
    </row>
    <row r="63" spans="1:11" x14ac:dyDescent="0.35">
      <c r="A63" s="23" t="str">
        <f>HYPERLINK(B63,K63)</f>
        <v>DOCUMENT SECURITY SYSTEMS</v>
      </c>
      <c r="B63" s="17" t="s">
        <v>587</v>
      </c>
      <c r="C63" s="18">
        <v>43881</v>
      </c>
      <c r="D63" s="49">
        <v>4000000</v>
      </c>
      <c r="E63" s="24">
        <v>-0.97924672788470557</v>
      </c>
      <c r="F63" s="25">
        <v>-3916986.9115388221</v>
      </c>
      <c r="G63" s="24">
        <v>-1.5829444067778509</v>
      </c>
      <c r="H63" s="26">
        <v>-6331777.6271114033</v>
      </c>
      <c r="K63" s="17" t="s">
        <v>379</v>
      </c>
    </row>
    <row r="64" spans="1:11" x14ac:dyDescent="0.35">
      <c r="A64" s="23" t="str">
        <f>HYPERLINK(B64,K64)</f>
        <v>DOCUMENT SECURITY SYSTEMS</v>
      </c>
      <c r="B64" s="17" t="s">
        <v>588</v>
      </c>
      <c r="C64" s="18">
        <v>43998</v>
      </c>
      <c r="D64" s="49">
        <v>5999994</v>
      </c>
      <c r="E64" s="24">
        <v>-0.98563220902246551</v>
      </c>
      <c r="F64" s="25">
        <v>-5913787.3403415391</v>
      </c>
      <c r="G64" s="24">
        <v>-1.7051074675954614</v>
      </c>
      <c r="H64" s="26">
        <v>-10230634.574927963</v>
      </c>
      <c r="K64" s="17" t="s">
        <v>379</v>
      </c>
    </row>
    <row r="65" spans="1:11" x14ac:dyDescent="0.35">
      <c r="A65" s="23" t="str">
        <f>HYPERLINK(B65,K65)</f>
        <v>DOCUMENT SECURITY SYSTEMS</v>
      </c>
      <c r="B65" s="17" t="s">
        <v>589</v>
      </c>
      <c r="C65" s="18">
        <v>44013</v>
      </c>
      <c r="D65" s="49">
        <v>6430000</v>
      </c>
      <c r="E65" s="24">
        <v>-0.98206899069133491</v>
      </c>
      <c r="F65" s="25">
        <v>-6314703.6101452839</v>
      </c>
      <c r="G65" s="24">
        <v>-1.7055360383247047</v>
      </c>
      <c r="H65" s="26">
        <v>-10966596.726427851</v>
      </c>
      <c r="K65" s="17" t="s">
        <v>379</v>
      </c>
    </row>
    <row r="66" spans="1:11" x14ac:dyDescent="0.35">
      <c r="A66" s="23" t="str">
        <f>HYPERLINK(B66,K66)</f>
        <v>DOCUMENT SECURITY SYSTEMS</v>
      </c>
      <c r="B66" s="17" t="s">
        <v>590</v>
      </c>
      <c r="C66" s="18">
        <v>44040</v>
      </c>
      <c r="D66" s="49">
        <v>3399997.5</v>
      </c>
      <c r="E66" s="24">
        <v>-0.98505749697134048</v>
      </c>
      <c r="F66" s="25">
        <v>-3349193.0270588151</v>
      </c>
      <c r="G66" s="24">
        <v>-1.6520650742785099</v>
      </c>
      <c r="H66" s="26">
        <v>-5617017.1223842483</v>
      </c>
      <c r="K66" s="17" t="s">
        <v>379</v>
      </c>
    </row>
    <row r="67" spans="1:11" x14ac:dyDescent="0.35">
      <c r="A67" s="23" t="str">
        <f>HYPERLINK(B67,K67)</f>
        <v>DOCUMENT SECURITY SYSTEMS</v>
      </c>
      <c r="B67" s="17" t="s">
        <v>591</v>
      </c>
      <c r="C67" s="18">
        <v>44215</v>
      </c>
      <c r="D67" s="49">
        <v>24000000</v>
      </c>
      <c r="E67" s="24">
        <v>-0.96886978621534192</v>
      </c>
      <c r="F67" s="25">
        <v>-23252874.869168207</v>
      </c>
      <c r="G67" s="24">
        <v>-1.3698046595897866</v>
      </c>
      <c r="H67" s="26">
        <v>-32875311.830154881</v>
      </c>
      <c r="K67" s="17" t="s">
        <v>379</v>
      </c>
    </row>
    <row r="68" spans="1:11" x14ac:dyDescent="0.35">
      <c r="A68" s="23" t="str">
        <f>HYPERLINK(B68,K68)</f>
        <v>DOCUMENT SECURITY SYSTEMS</v>
      </c>
      <c r="B68" s="17" t="s">
        <v>592</v>
      </c>
      <c r="C68" s="18">
        <v>44231</v>
      </c>
      <c r="D68" s="49">
        <v>34494168.799999997</v>
      </c>
      <c r="E68" s="24">
        <v>-0.95997545864284328</v>
      </c>
      <c r="F68" s="25">
        <v>-33113555.514283653</v>
      </c>
      <c r="G68" s="24">
        <v>-1.3339417557448536</v>
      </c>
      <c r="H68" s="26">
        <v>-46013212.092031345</v>
      </c>
      <c r="K68" s="17" t="s">
        <v>379</v>
      </c>
    </row>
    <row r="69" spans="1:11" x14ac:dyDescent="0.35">
      <c r="A69" s="23" t="str">
        <f>HYPERLINK(B69,K69)</f>
        <v>DOCUMENT SECURITY SYSTEMS</v>
      </c>
      <c r="B69" s="17" t="s">
        <v>593</v>
      </c>
      <c r="C69" s="18">
        <v>44361</v>
      </c>
      <c r="D69" s="49">
        <v>43500000</v>
      </c>
      <c r="E69" s="24">
        <v>-0.92528747440682435</v>
      </c>
      <c r="F69" s="25">
        <v>-40250005.13669686</v>
      </c>
      <c r="G69" s="24">
        <v>-1.1683095833483543</v>
      </c>
      <c r="H69" s="26">
        <v>-50821466.875653408</v>
      </c>
      <c r="K69" s="17" t="s">
        <v>379</v>
      </c>
    </row>
    <row r="70" spans="1:11" x14ac:dyDescent="0.35">
      <c r="A70" s="23" t="str">
        <f>HYPERLINK(B70,K70)</f>
        <v>Echo Therapeutics</v>
      </c>
      <c r="B70" s="17" t="s">
        <v>594</v>
      </c>
      <c r="C70" s="18">
        <v>41438</v>
      </c>
      <c r="D70" s="49">
        <v>10867500</v>
      </c>
      <c r="E70" s="24">
        <v>-0.99992592592592588</v>
      </c>
      <c r="F70" s="25">
        <v>-10866695</v>
      </c>
      <c r="G70" s="24">
        <v>-3.2602624842654611</v>
      </c>
      <c r="H70" s="26">
        <v>-35430902.547754899</v>
      </c>
      <c r="K70" s="17" t="s">
        <v>341</v>
      </c>
    </row>
    <row r="71" spans="1:11" x14ac:dyDescent="0.35">
      <c r="A71" s="23" t="str">
        <f>HYPERLINK(B71,K71)</f>
        <v>ECMOHO Ltd</v>
      </c>
      <c r="B71" s="17" t="s">
        <v>595</v>
      </c>
      <c r="C71" s="18">
        <v>44411</v>
      </c>
      <c r="D71" s="49">
        <v>9000000</v>
      </c>
      <c r="E71" s="24">
        <v>-0.98611111111111116</v>
      </c>
      <c r="F71" s="25">
        <v>-8875000</v>
      </c>
      <c r="G71" s="24">
        <v>-0.90928780579871116</v>
      </c>
      <c r="H71" s="26">
        <v>-8183590.2521884004</v>
      </c>
      <c r="K71" s="17" t="s">
        <v>53</v>
      </c>
    </row>
    <row r="72" spans="1:11" x14ac:dyDescent="0.35">
      <c r="A72" s="23" t="str">
        <f>HYPERLINK(B72,K72)</f>
        <v>EZGO Technologies</v>
      </c>
      <c r="B72" s="17" t="s">
        <v>596</v>
      </c>
      <c r="C72" s="18">
        <v>45180</v>
      </c>
      <c r="D72" s="49">
        <v>9602881.25</v>
      </c>
      <c r="E72" s="24">
        <v>-0.92035397913603667</v>
      </c>
      <c r="F72" s="25">
        <v>-8838049.9696083385</v>
      </c>
      <c r="G72" s="24">
        <v>-1.0581955736159194</v>
      </c>
      <c r="H72" s="26">
        <v>-10161726.432709308</v>
      </c>
      <c r="K72" s="17" t="s">
        <v>403</v>
      </c>
    </row>
    <row r="73" spans="1:11" x14ac:dyDescent="0.35">
      <c r="A73" s="23" t="str">
        <f>HYPERLINK(B73,K73)</f>
        <v>Farmmi</v>
      </c>
      <c r="B73" s="17" t="s">
        <v>597</v>
      </c>
      <c r="C73" s="18">
        <v>44277</v>
      </c>
      <c r="D73" s="49">
        <v>7439887.0499999998</v>
      </c>
      <c r="E73" s="24">
        <v>-0.99521739120068764</v>
      </c>
      <c r="F73" s="25">
        <v>-7404304.9807287799</v>
      </c>
      <c r="G73" s="24">
        <v>-1.3420176663826531</v>
      </c>
      <c r="H73" s="26">
        <v>-9984459.856991522</v>
      </c>
      <c r="K73" s="17" t="s">
        <v>326</v>
      </c>
    </row>
    <row r="74" spans="1:11" x14ac:dyDescent="0.35">
      <c r="A74" s="23" t="str">
        <f>HYPERLINK(B74,K74)</f>
        <v>Farmmi</v>
      </c>
      <c r="B74" s="17" t="s">
        <v>598</v>
      </c>
      <c r="C74" s="18">
        <v>44314</v>
      </c>
      <c r="D74" s="49">
        <v>42000000</v>
      </c>
      <c r="E74" s="24">
        <v>-0.98166666626930255</v>
      </c>
      <c r="F74" s="25">
        <v>-41229999.983310707</v>
      </c>
      <c r="G74" s="24">
        <v>-1.2490303971949728</v>
      </c>
      <c r="H74" s="26">
        <v>-52459276.682188854</v>
      </c>
      <c r="K74" s="17" t="s">
        <v>326</v>
      </c>
    </row>
    <row r="75" spans="1:11" x14ac:dyDescent="0.35">
      <c r="A75" s="23" t="str">
        <f>HYPERLINK(B75,K75)</f>
        <v>Farmmi</v>
      </c>
      <c r="B75" s="17" t="s">
        <v>599</v>
      </c>
      <c r="C75" s="18">
        <v>44452</v>
      </c>
      <c r="D75" s="49">
        <v>80990062.739999995</v>
      </c>
      <c r="E75" s="24">
        <v>-0.97499999945813975</v>
      </c>
      <c r="F75" s="25">
        <v>-78965311.127614707</v>
      </c>
      <c r="G75" s="24">
        <v>-1.1548238976961569</v>
      </c>
      <c r="H75" s="26">
        <v>-93529259.928063095</v>
      </c>
      <c r="K75" s="17" t="s">
        <v>326</v>
      </c>
    </row>
    <row r="76" spans="1:11" x14ac:dyDescent="0.35">
      <c r="A76" s="23" t="str">
        <f>HYPERLINK(B76,K76)</f>
        <v>GENETIC TECHNOLOGIES</v>
      </c>
      <c r="B76" s="17" t="s">
        <v>600</v>
      </c>
      <c r="C76" s="18">
        <v>43607</v>
      </c>
      <c r="D76" s="49">
        <v>1180914</v>
      </c>
      <c r="E76" s="24">
        <v>-0.87687499821186121</v>
      </c>
      <c r="F76" s="25">
        <v>-1035513.9616383619</v>
      </c>
      <c r="G76" s="24">
        <v>-1.7987540104238335</v>
      </c>
      <c r="H76" s="26">
        <v>-2124173.7934656511</v>
      </c>
      <c r="K76" s="17" t="s">
        <v>410</v>
      </c>
    </row>
    <row r="77" spans="1:11" x14ac:dyDescent="0.35">
      <c r="A77" s="23" t="str">
        <f>HYPERLINK(B77,K77)</f>
        <v>GigaCloud Technology</v>
      </c>
      <c r="B77" s="17" t="s">
        <v>601</v>
      </c>
      <c r="C77" s="18">
        <v>44790</v>
      </c>
      <c r="D77" s="49">
        <v>36015000</v>
      </c>
      <c r="E77" s="24">
        <v>1.7779590840242285</v>
      </c>
      <c r="F77" s="25">
        <v>64033196.411132589</v>
      </c>
      <c r="G77" s="24">
        <v>1.5613846926597372</v>
      </c>
      <c r="H77" s="26">
        <v>56233269.706140436</v>
      </c>
      <c r="K77" s="17" t="s">
        <v>380</v>
      </c>
    </row>
    <row r="78" spans="1:11" x14ac:dyDescent="0.35">
      <c r="A78" s="23" t="str">
        <f>HYPERLINK(B78,K78)</f>
        <v>GLOBEIMMUNE</v>
      </c>
      <c r="B78" s="17" t="s">
        <v>602</v>
      </c>
      <c r="C78" s="18">
        <v>41821</v>
      </c>
      <c r="D78" s="49">
        <v>7800000</v>
      </c>
      <c r="E78" s="24">
        <v>-0.99998000000050524</v>
      </c>
      <c r="F78" s="25">
        <v>-7799844.0000039414</v>
      </c>
      <c r="G78" s="24">
        <v>-3.0761847224285437</v>
      </c>
      <c r="H78" s="26">
        <v>-23994240.834942639</v>
      </c>
      <c r="K78" s="17" t="s">
        <v>385</v>
      </c>
    </row>
    <row r="79" spans="1:11" x14ac:dyDescent="0.35">
      <c r="A79" s="23" t="str">
        <f>HYPERLINK(B79,K79)</f>
        <v>GlucoTrack</v>
      </c>
      <c r="B79" s="17" t="s">
        <v>603</v>
      </c>
      <c r="C79" s="18">
        <v>45029</v>
      </c>
      <c r="D79" s="49">
        <v>9998024.6500000004</v>
      </c>
      <c r="E79" s="24">
        <v>-0.80514706934199642</v>
      </c>
      <c r="F79" s="25">
        <v>-8049880.2461565398</v>
      </c>
      <c r="G79" s="24">
        <v>-1.0447407892385676</v>
      </c>
      <c r="H79" s="26">
        <v>-10445344.163667655</v>
      </c>
      <c r="K79" s="17" t="s">
        <v>345</v>
      </c>
    </row>
    <row r="80" spans="1:11" x14ac:dyDescent="0.35">
      <c r="A80" s="23" t="str">
        <f>HYPERLINK(B80,K80)</f>
        <v>Greenland Technologies Holding</v>
      </c>
      <c r="B80" s="17" t="s">
        <v>604</v>
      </c>
      <c r="C80" s="18">
        <v>44375</v>
      </c>
      <c r="D80" s="49">
        <v>7000007.04</v>
      </c>
      <c r="E80" s="24">
        <v>-0.60416666432923039</v>
      </c>
      <c r="F80" s="25">
        <v>-4229170.9036379298</v>
      </c>
      <c r="G80" s="24">
        <v>-0.83657475627089328</v>
      </c>
      <c r="H80" s="26">
        <v>-5856029.1833825372</v>
      </c>
      <c r="K80" s="17" t="s">
        <v>372</v>
      </c>
    </row>
    <row r="81" spans="1:11" x14ac:dyDescent="0.35">
      <c r="A81" s="23" t="str">
        <f>HYPERLINK(B81,K81)</f>
        <v>Greenland Technologies Holding</v>
      </c>
      <c r="B81" s="17" t="s">
        <v>605</v>
      </c>
      <c r="C81" s="18">
        <v>44767</v>
      </c>
      <c r="D81" s="49">
        <v>6875822.6059999997</v>
      </c>
      <c r="E81" s="24">
        <v>-0.22541965969460909</v>
      </c>
      <c r="F81" s="25">
        <v>-1549945.5919650202</v>
      </c>
      <c r="G81" s="24">
        <v>-0.53788029374877688</v>
      </c>
      <c r="H81" s="26">
        <v>-3698369.4830797603</v>
      </c>
      <c r="K81" s="17" t="s">
        <v>372</v>
      </c>
    </row>
    <row r="82" spans="1:11" x14ac:dyDescent="0.35">
      <c r="A82" s="23" t="str">
        <f>HYPERLINK(B82,K82)</f>
        <v>Greenwich LifeSciences</v>
      </c>
      <c r="B82" s="17" t="s">
        <v>606</v>
      </c>
      <c r="C82" s="18">
        <v>44098</v>
      </c>
      <c r="D82" s="49">
        <v>7250002</v>
      </c>
      <c r="E82" s="24">
        <v>1.1008695519488696</v>
      </c>
      <c r="F82" s="25">
        <v>7981306.4533684086</v>
      </c>
      <c r="G82" s="24">
        <v>0.45335021992929492</v>
      </c>
      <c r="H82" s="26">
        <v>3286790.0011878284</v>
      </c>
      <c r="K82" s="17" t="s">
        <v>329</v>
      </c>
    </row>
    <row r="83" spans="1:11" x14ac:dyDescent="0.35">
      <c r="A83" s="23" t="str">
        <f>HYPERLINK(B83,K83)</f>
        <v>Greenwich LifeSciences</v>
      </c>
      <c r="B83" s="17" t="s">
        <v>607</v>
      </c>
      <c r="C83" s="18">
        <v>44182</v>
      </c>
      <c r="D83" s="49">
        <v>26400000</v>
      </c>
      <c r="E83" s="24">
        <v>-0.69800000190735001</v>
      </c>
      <c r="F83" s="25">
        <v>-18427200.050354041</v>
      </c>
      <c r="G83" s="24">
        <v>-1.1294262760773539</v>
      </c>
      <c r="H83" s="26">
        <v>-29816853.688442145</v>
      </c>
      <c r="K83" s="17" t="s">
        <v>329</v>
      </c>
    </row>
    <row r="84" spans="1:11" x14ac:dyDescent="0.35">
      <c r="A84" s="23" t="str">
        <f>HYPERLINK(B84,K84)</f>
        <v>Hanryu Holdings</v>
      </c>
      <c r="B84" s="17" t="s">
        <v>608</v>
      </c>
      <c r="C84" s="18">
        <v>45138</v>
      </c>
      <c r="D84" s="49">
        <v>8773280</v>
      </c>
      <c r="E84" s="24">
        <v>-0.95749999880790715</v>
      </c>
      <c r="F84" s="25">
        <v>-8400415.5895414352</v>
      </c>
      <c r="G84" s="24">
        <v>-1.0725761584832618</v>
      </c>
      <c r="H84" s="26">
        <v>-9410010.9596980307</v>
      </c>
      <c r="K84" s="17" t="s">
        <v>346</v>
      </c>
    </row>
    <row r="85" spans="1:11" x14ac:dyDescent="0.35">
      <c r="A85" s="23" t="str">
        <f>HYPERLINK(B85,K85)</f>
        <v>iBio</v>
      </c>
      <c r="B85" s="17" t="s">
        <v>609</v>
      </c>
      <c r="C85" s="18">
        <v>43069</v>
      </c>
      <c r="D85" s="49">
        <v>1100000</v>
      </c>
      <c r="E85" s="24">
        <v>-0.99878999996185303</v>
      </c>
      <c r="F85" s="25">
        <v>-1098668.9999580383</v>
      </c>
      <c r="G85" s="24">
        <v>-2.1328852469242854</v>
      </c>
      <c r="H85" s="26">
        <v>-2346173.7716167136</v>
      </c>
      <c r="K85" s="17" t="s">
        <v>368</v>
      </c>
    </row>
    <row r="86" spans="1:11" x14ac:dyDescent="0.35">
      <c r="A86" s="23" t="str">
        <f>HYPERLINK(B86,K86)</f>
        <v>INPIXON</v>
      </c>
      <c r="B86" s="17" t="s">
        <v>610</v>
      </c>
      <c r="C86" s="18">
        <v>42914</v>
      </c>
      <c r="D86" s="49">
        <v>6001933</v>
      </c>
      <c r="E86" s="24">
        <v>-0.9999999891476814</v>
      </c>
      <c r="F86" s="25">
        <v>-6001932.9348651106</v>
      </c>
      <c r="G86" s="24">
        <v>-2.3352641289977876</v>
      </c>
      <c r="H86" s="26">
        <v>-14016098.839548077</v>
      </c>
      <c r="K86" s="17" t="s">
        <v>77</v>
      </c>
    </row>
    <row r="87" spans="1:11" x14ac:dyDescent="0.35">
      <c r="A87" s="23" t="str">
        <f>HYPERLINK(B87,K87)</f>
        <v>Inspira Technologies OXY B.H.N. Ltd</v>
      </c>
      <c r="B87" s="17" t="s">
        <v>611</v>
      </c>
      <c r="C87" s="18">
        <v>44390</v>
      </c>
      <c r="D87" s="49">
        <v>16029091</v>
      </c>
      <c r="E87" s="24">
        <v>-0.72958257540168048</v>
      </c>
      <c r="F87" s="25">
        <v>-11694545.493127897</v>
      </c>
      <c r="G87" s="24">
        <v>-0.93912727288358222</v>
      </c>
      <c r="H87" s="26">
        <v>-15053356.517632771</v>
      </c>
      <c r="K87" s="17" t="s">
        <v>19</v>
      </c>
    </row>
    <row r="88" spans="1:11" x14ac:dyDescent="0.35">
      <c r="A88" s="23" t="str">
        <f>HYPERLINK(B88,K88)</f>
        <v>Intellicheck Mobilisa</v>
      </c>
      <c r="B88" s="17" t="s">
        <v>612</v>
      </c>
      <c r="C88" s="18">
        <v>41647</v>
      </c>
      <c r="D88" s="49">
        <v>3501000</v>
      </c>
      <c r="E88" s="24">
        <v>-0.50833333863152497</v>
      </c>
      <c r="F88" s="25">
        <v>-1779675.0185489689</v>
      </c>
      <c r="G88" s="24">
        <v>-2.8446181882558137</v>
      </c>
      <c r="H88" s="26">
        <v>-9959008.2770836037</v>
      </c>
      <c r="K88" s="17" t="s">
        <v>347</v>
      </c>
    </row>
    <row r="89" spans="1:11" x14ac:dyDescent="0.35">
      <c r="A89" s="23" t="str">
        <f>HYPERLINK(B89,K89)</f>
        <v>Intellicheck Mobilisa</v>
      </c>
      <c r="B89" s="17" t="s">
        <v>613</v>
      </c>
      <c r="C89" s="18">
        <v>41732</v>
      </c>
      <c r="D89" s="49">
        <v>2093600</v>
      </c>
      <c r="E89" s="24">
        <v>-0.7234375029802329</v>
      </c>
      <c r="F89" s="25">
        <v>-1514588.7562394156</v>
      </c>
      <c r="G89" s="24">
        <v>-2.9536782545950304</v>
      </c>
      <c r="H89" s="26">
        <v>-6183820.7938201558</v>
      </c>
      <c r="K89" s="17" t="s">
        <v>347</v>
      </c>
    </row>
    <row r="90" spans="1:11" x14ac:dyDescent="0.35">
      <c r="A90" s="23" t="str">
        <f>HYPERLINK(B90,K90)</f>
        <v>Intellicheck Mobilisa</v>
      </c>
      <c r="B90" s="17" t="s">
        <v>614</v>
      </c>
      <c r="C90" s="18">
        <v>42013</v>
      </c>
      <c r="D90" s="49">
        <v>8500000.25</v>
      </c>
      <c r="E90" s="24">
        <v>1.1428560529434417E-2</v>
      </c>
      <c r="F90" s="25">
        <v>97142.767357332676</v>
      </c>
      <c r="G90" s="24">
        <v>-1.9258830552829571</v>
      </c>
      <c r="H90" s="26">
        <v>-16370006.4513759</v>
      </c>
      <c r="K90" s="17" t="s">
        <v>347</v>
      </c>
    </row>
    <row r="91" spans="1:11" x14ac:dyDescent="0.35">
      <c r="A91" s="23" t="str">
        <f>HYPERLINK(B91,K91)</f>
        <v>Interactive Strength</v>
      </c>
      <c r="B91" s="17" t="s">
        <v>615</v>
      </c>
      <c r="C91" s="18">
        <v>45043</v>
      </c>
      <c r="D91" s="49">
        <v>12000000</v>
      </c>
      <c r="E91" s="24">
        <v>-0.92125000059604645</v>
      </c>
      <c r="F91" s="25">
        <v>-11055000.007152557</v>
      </c>
      <c r="G91" s="24">
        <v>-1.1638298938007194</v>
      </c>
      <c r="H91" s="26">
        <v>-13965958.725608634</v>
      </c>
      <c r="K91" s="17" t="s">
        <v>339</v>
      </c>
    </row>
    <row r="92" spans="1:11" x14ac:dyDescent="0.35">
      <c r="A92" s="23" t="str">
        <f>HYPERLINK(B92,K92)</f>
        <v>INVIVO THERAPEUTICS HOLDINGS</v>
      </c>
      <c r="B92" s="17" t="s">
        <v>616</v>
      </c>
      <c r="C92" s="18">
        <v>41765</v>
      </c>
      <c r="D92" s="49">
        <v>14001311</v>
      </c>
      <c r="E92" s="24">
        <v>-0.99999652177377452</v>
      </c>
      <c r="F92" s="25">
        <v>-14001262.300272889</v>
      </c>
      <c r="G92" s="24">
        <v>-3.2630788655033847</v>
      </c>
      <c r="H92" s="26">
        <v>-45687382.013440065</v>
      </c>
      <c r="K92" s="17" t="s">
        <v>369</v>
      </c>
    </row>
    <row r="93" spans="1:11" x14ac:dyDescent="0.35">
      <c r="A93" s="23" t="str">
        <f>HYPERLINK(B93,K93)</f>
        <v>IZEA</v>
      </c>
      <c r="B93" s="17" t="s">
        <v>617</v>
      </c>
      <c r="C93" s="18">
        <v>41158</v>
      </c>
      <c r="D93" s="49">
        <v>2200000</v>
      </c>
      <c r="E93" s="24">
        <v>-0.97450000047683727</v>
      </c>
      <c r="F93" s="25">
        <v>-2143900.0010490422</v>
      </c>
      <c r="G93" s="24">
        <v>-4.3822207831315181</v>
      </c>
      <c r="H93" s="26">
        <v>-9640885.7228893396</v>
      </c>
      <c r="K93" s="17" t="s">
        <v>366</v>
      </c>
    </row>
    <row r="94" spans="1:11" x14ac:dyDescent="0.35">
      <c r="A94" s="23" t="str">
        <f>HYPERLINK(B94,K94)</f>
        <v>Jeffs' Brands Ltd</v>
      </c>
      <c r="B94" s="17" t="s">
        <v>618</v>
      </c>
      <c r="C94" s="18">
        <v>44798</v>
      </c>
      <c r="D94" s="49">
        <v>15464687.699999999</v>
      </c>
      <c r="E94" s="24">
        <v>-0.9412774712174804</v>
      </c>
      <c r="F94" s="25">
        <v>-14556562.131424073</v>
      </c>
      <c r="G94" s="24">
        <v>-1.1791306529328693</v>
      </c>
      <c r="H94" s="26">
        <v>-18234887.305103913</v>
      </c>
      <c r="K94" s="17" t="s">
        <v>26</v>
      </c>
    </row>
    <row r="95" spans="1:11" x14ac:dyDescent="0.35">
      <c r="A95" s="23" t="str">
        <f>HYPERLINK(B95,K95)</f>
        <v>Jupiter Wellness</v>
      </c>
      <c r="B95" s="17" t="s">
        <v>619</v>
      </c>
      <c r="C95" s="18">
        <v>44398</v>
      </c>
      <c r="D95" s="49">
        <v>32499997.600000001</v>
      </c>
      <c r="E95" s="24">
        <v>-3.3822504737821113E-2</v>
      </c>
      <c r="F95" s="25">
        <v>-1099231.3228051749</v>
      </c>
      <c r="G95" s="24">
        <v>-0.24605656897558315</v>
      </c>
      <c r="H95" s="26">
        <v>-7996837.9011706868</v>
      </c>
      <c r="K95" s="17" t="s">
        <v>328</v>
      </c>
    </row>
    <row r="96" spans="1:11" x14ac:dyDescent="0.35">
      <c r="A96" s="23" t="str">
        <f>HYPERLINK(B96,K96)</f>
        <v>Jupiter Wellness</v>
      </c>
      <c r="B96" s="17" t="s">
        <v>620</v>
      </c>
      <c r="C96" s="18">
        <v>44945</v>
      </c>
      <c r="D96" s="49">
        <v>3021050</v>
      </c>
      <c r="E96" s="24">
        <v>2.8649260628264632</v>
      </c>
      <c r="F96" s="25">
        <v>8655084.882101886</v>
      </c>
      <c r="G96" s="24">
        <v>2.5410744248876487</v>
      </c>
      <c r="H96" s="26">
        <v>7676712.8913068306</v>
      </c>
      <c r="K96" s="17" t="s">
        <v>328</v>
      </c>
    </row>
    <row r="97" spans="1:11" x14ac:dyDescent="0.35">
      <c r="A97" s="23" t="str">
        <f>HYPERLINK(B97,K97)</f>
        <v>Kaspien Holdings</v>
      </c>
      <c r="B97" s="17" t="s">
        <v>621</v>
      </c>
      <c r="C97" s="18">
        <v>44271</v>
      </c>
      <c r="D97" s="49">
        <v>13539500</v>
      </c>
      <c r="E97" s="24">
        <v>-0.999601743320497</v>
      </c>
      <c r="F97" s="25">
        <v>-13534107.803687869</v>
      </c>
      <c r="G97" s="24">
        <v>-1.3391069316477044</v>
      </c>
      <c r="H97" s="26">
        <v>-18130838.301044095</v>
      </c>
      <c r="K97" s="17" t="s">
        <v>318</v>
      </c>
    </row>
    <row r="98" spans="1:11" x14ac:dyDescent="0.35">
      <c r="A98" s="23" t="str">
        <f>HYPERLINK(B98,K98)</f>
        <v>Kaspien Holdings</v>
      </c>
      <c r="B98" s="17" t="s">
        <v>622</v>
      </c>
      <c r="C98" s="18">
        <v>44754</v>
      </c>
      <c r="D98" s="49">
        <v>1999492</v>
      </c>
      <c r="E98" s="24">
        <v>-0.99586476315739714</v>
      </c>
      <c r="F98" s="25">
        <v>-1991223.6270151103</v>
      </c>
      <c r="G98" s="24">
        <v>-1.3596228263140393</v>
      </c>
      <c r="H98" s="26">
        <v>-2718554.9642323111</v>
      </c>
      <c r="K98" s="17" t="s">
        <v>318</v>
      </c>
    </row>
    <row r="99" spans="1:11" x14ac:dyDescent="0.35">
      <c r="A99" s="23" t="str">
        <f>HYPERLINK(B99,K99)</f>
        <v>MANHATTAN BRIDGE CAPITAL</v>
      </c>
      <c r="B99" s="17" t="s">
        <v>623</v>
      </c>
      <c r="C99" s="18">
        <v>41848</v>
      </c>
      <c r="D99" s="49">
        <v>5000000</v>
      </c>
      <c r="E99" s="24">
        <v>0.56575994762463333</v>
      </c>
      <c r="F99" s="25">
        <v>2828799.7381231668</v>
      </c>
      <c r="G99" s="24">
        <v>-1.4991502266781698</v>
      </c>
      <c r="H99" s="26">
        <v>-7495751.1333908476</v>
      </c>
      <c r="K99" s="17" t="s">
        <v>389</v>
      </c>
    </row>
    <row r="100" spans="1:11" x14ac:dyDescent="0.35">
      <c r="A100" s="23" t="str">
        <f>HYPERLINK(B100,K100)</f>
        <v>MANHATTAN BRIDGE CAPITAL</v>
      </c>
      <c r="B100" s="17" t="s">
        <v>624</v>
      </c>
      <c r="C100" s="18">
        <v>42591</v>
      </c>
      <c r="D100" s="49">
        <v>4000000</v>
      </c>
      <c r="E100" s="24">
        <v>-0.35778323566395043</v>
      </c>
      <c r="F100" s="25">
        <v>-1431132.9426558018</v>
      </c>
      <c r="G100" s="24">
        <v>-2.0198462607113745</v>
      </c>
      <c r="H100" s="26">
        <v>-8079385.0428454978</v>
      </c>
      <c r="K100" s="17" t="s">
        <v>389</v>
      </c>
    </row>
    <row r="101" spans="1:11" x14ac:dyDescent="0.35">
      <c r="A101" s="23" t="str">
        <f>HYPERLINK(B101,K101)</f>
        <v>Marathon Patent Group</v>
      </c>
      <c r="B101" s="17" t="s">
        <v>625</v>
      </c>
      <c r="C101" s="18">
        <v>42843</v>
      </c>
      <c r="D101" s="49">
        <v>2660000</v>
      </c>
      <c r="E101" s="24">
        <v>1.770427741443394</v>
      </c>
      <c r="F101" s="25">
        <v>4709337.7922394276</v>
      </c>
      <c r="G101" s="24">
        <v>0.32693878158411049</v>
      </c>
      <c r="H101" s="26">
        <v>869657.15901373327</v>
      </c>
      <c r="K101" s="17" t="s">
        <v>364</v>
      </c>
    </row>
    <row r="102" spans="1:11" x14ac:dyDescent="0.35">
      <c r="A102" s="23" t="str">
        <f>HYPERLINK(B102,K102)</f>
        <v>Maris Tech</v>
      </c>
      <c r="B102" s="17" t="s">
        <v>626</v>
      </c>
      <c r="C102" s="18">
        <v>44593</v>
      </c>
      <c r="D102" s="49">
        <v>15541993.4</v>
      </c>
      <c r="E102" s="24">
        <v>-0.67809523854936904</v>
      </c>
      <c r="F102" s="25">
        <v>-10538951.722105719</v>
      </c>
      <c r="G102" s="24">
        <v>-0.83197648596021012</v>
      </c>
      <c r="H102" s="26">
        <v>-12930573.053748779</v>
      </c>
      <c r="K102" s="17" t="s">
        <v>400</v>
      </c>
    </row>
    <row r="103" spans="1:11" x14ac:dyDescent="0.35">
      <c r="A103" s="23" t="str">
        <f>HYPERLINK(B103,K103)</f>
        <v>Medalist Diversified REIT</v>
      </c>
      <c r="B103" s="17" t="s">
        <v>627</v>
      </c>
      <c r="C103" s="18">
        <v>43593</v>
      </c>
      <c r="D103" s="49">
        <v>8000001.5999999996</v>
      </c>
      <c r="E103" s="24">
        <v>-0.86458477629572283</v>
      </c>
      <c r="F103" s="25">
        <v>-6916679.5937014241</v>
      </c>
      <c r="G103" s="24">
        <v>-1.7738668909408064</v>
      </c>
      <c r="H103" s="26">
        <v>-14190937.965713475</v>
      </c>
      <c r="K103" s="17" t="s">
        <v>350</v>
      </c>
    </row>
    <row r="104" spans="1:11" x14ac:dyDescent="0.35">
      <c r="A104" s="23" t="str">
        <f>HYPERLINK(B104,K104)</f>
        <v>Medalist Diversified REIT</v>
      </c>
      <c r="B104" s="17" t="s">
        <v>628</v>
      </c>
      <c r="C104" s="18">
        <v>43874</v>
      </c>
      <c r="D104" s="49">
        <v>4600000</v>
      </c>
      <c r="E104" s="24">
        <v>-0.97562818914031146</v>
      </c>
      <c r="F104" s="25">
        <v>-4487889.6700454326</v>
      </c>
      <c r="G104" s="24">
        <v>-1.5796999672044967</v>
      </c>
      <c r="H104" s="26">
        <v>-7266619.8491406841</v>
      </c>
      <c r="K104" s="17" t="s">
        <v>350</v>
      </c>
    </row>
    <row r="105" spans="1:11" x14ac:dyDescent="0.35">
      <c r="A105" s="23" t="str">
        <f>HYPERLINK(B105,K105)</f>
        <v>Medigus</v>
      </c>
      <c r="B105" s="17" t="s">
        <v>629</v>
      </c>
      <c r="C105" s="18">
        <v>44166</v>
      </c>
      <c r="D105" s="49">
        <v>12990239</v>
      </c>
      <c r="E105" s="24">
        <v>-0.90309597181971868</v>
      </c>
      <c r="F105" s="25">
        <v>-11731432.51387541</v>
      </c>
      <c r="G105" s="24">
        <v>-1.3590855754859614</v>
      </c>
      <c r="H105" s="26">
        <v>-17654846.447015181</v>
      </c>
      <c r="K105" s="17" t="s">
        <v>401</v>
      </c>
    </row>
    <row r="106" spans="1:11" x14ac:dyDescent="0.35">
      <c r="A106" s="23" t="str">
        <f>HYPERLINK(B106,K106)</f>
        <v>Medigus</v>
      </c>
      <c r="B106" s="23" t="s">
        <v>630</v>
      </c>
      <c r="C106" s="18">
        <v>44207</v>
      </c>
      <c r="D106" s="49">
        <v>8417390.5</v>
      </c>
      <c r="E106" s="24">
        <v>-0.92289808095243397</v>
      </c>
      <c r="F106" s="25">
        <v>-7768393.5390772484</v>
      </c>
      <c r="G106" s="24">
        <v>-1.3238365220197359</v>
      </c>
      <c r="H106" s="26">
        <v>-11143248.964001965</v>
      </c>
      <c r="K106" s="17" t="s">
        <v>401</v>
      </c>
    </row>
    <row r="107" spans="1:11" x14ac:dyDescent="0.35">
      <c r="A107" s="23" t="str">
        <f>HYPERLINK(B107,K107)</f>
        <v>Medigus</v>
      </c>
      <c r="B107" s="17" t="s">
        <v>631</v>
      </c>
      <c r="C107" s="18">
        <v>44252</v>
      </c>
      <c r="D107" s="49">
        <v>8471938.8000000007</v>
      </c>
      <c r="E107" s="24">
        <v>-0.93179452381220329</v>
      </c>
      <c r="F107" s="25">
        <v>-7894106.1799121294</v>
      </c>
      <c r="G107" s="24">
        <v>-1.3192863896912685</v>
      </c>
      <c r="H107" s="26">
        <v>-11176913.553137377</v>
      </c>
      <c r="K107" s="17" t="s">
        <v>401</v>
      </c>
    </row>
    <row r="108" spans="1:11" x14ac:dyDescent="0.35">
      <c r="A108" s="23" t="str">
        <f>HYPERLINK(B108,K108)</f>
        <v>MediWound</v>
      </c>
      <c r="B108" s="17" t="s">
        <v>632</v>
      </c>
      <c r="C108" s="18">
        <v>42997</v>
      </c>
      <c r="D108" s="49">
        <v>22000000</v>
      </c>
      <c r="E108" s="24">
        <v>-0.58942857469831433</v>
      </c>
      <c r="F108" s="25">
        <v>-12967428.643362915</v>
      </c>
      <c r="G108" s="24">
        <v>-1.852547928316113</v>
      </c>
      <c r="H108" s="26">
        <v>-40756054.422954485</v>
      </c>
      <c r="K108" s="17" t="s">
        <v>397</v>
      </c>
    </row>
    <row r="109" spans="1:11" x14ac:dyDescent="0.35">
      <c r="A109" s="23" t="str">
        <f>HYPERLINK(B109,K109)</f>
        <v>Meten EdtechX Ed / Holding Group</v>
      </c>
      <c r="B109" s="17" t="s">
        <v>633</v>
      </c>
      <c r="C109" s="18">
        <v>44340</v>
      </c>
      <c r="D109" s="49">
        <v>40000000</v>
      </c>
      <c r="E109" s="24">
        <v>-0.99365006354003838</v>
      </c>
      <c r="F109" s="25">
        <v>-39746002.541601539</v>
      </c>
      <c r="G109" s="24">
        <v>-1.2550809280206621</v>
      </c>
      <c r="H109" s="26">
        <v>-50203237.12082649</v>
      </c>
      <c r="K109" s="17" t="s">
        <v>409</v>
      </c>
    </row>
    <row r="110" spans="1:11" x14ac:dyDescent="0.35">
      <c r="A110" s="23" t="str">
        <f>HYPERLINK(B110,K110)</f>
        <v>Meten EdtechX Ed / Holding Group</v>
      </c>
      <c r="B110" s="17" t="s">
        <v>634</v>
      </c>
      <c r="C110" s="18">
        <v>44440</v>
      </c>
      <c r="D110" s="49">
        <v>59982250</v>
      </c>
      <c r="E110" s="24">
        <v>-0.97883354468650907</v>
      </c>
      <c r="F110" s="25">
        <v>-58712638.385772362</v>
      </c>
      <c r="G110" s="24">
        <v>-1.1446728075995709</v>
      </c>
      <c r="H110" s="26">
        <v>-68660050.513639361</v>
      </c>
      <c r="K110" s="17" t="s">
        <v>409</v>
      </c>
    </row>
    <row r="111" spans="1:11" x14ac:dyDescent="0.35">
      <c r="A111" s="23" t="str">
        <f>HYPERLINK(B111,K111)</f>
        <v>Meten EdtechX Ed / Holding Group</v>
      </c>
      <c r="B111" s="17" t="s">
        <v>635</v>
      </c>
      <c r="C111" s="18">
        <v>44509</v>
      </c>
      <c r="D111" s="49">
        <v>20000000</v>
      </c>
      <c r="E111" s="24">
        <v>-0.98941677260112881</v>
      </c>
      <c r="F111" s="25">
        <v>-19788335.452022575</v>
      </c>
      <c r="G111" s="24">
        <v>-1.1126495660737969</v>
      </c>
      <c r="H111" s="26">
        <v>-22252991.321475934</v>
      </c>
      <c r="K111" s="17" t="s">
        <v>409</v>
      </c>
    </row>
    <row r="112" spans="1:11" x14ac:dyDescent="0.35">
      <c r="A112" s="23" t="str">
        <f>HYPERLINK(B112,K112)</f>
        <v>Meten EdtechX Ed / Holding Group</v>
      </c>
      <c r="B112" s="17" t="s">
        <v>636</v>
      </c>
      <c r="C112" s="18">
        <v>44777</v>
      </c>
      <c r="D112" s="49">
        <v>6462683.8899999997</v>
      </c>
      <c r="E112" s="24">
        <v>-0.72785714694431858</v>
      </c>
      <c r="F112" s="25">
        <v>-4703910.6577784102</v>
      </c>
      <c r="G112" s="24">
        <v>-0.98135056115358521</v>
      </c>
      <c r="H112" s="26">
        <v>-6342158.4620097345</v>
      </c>
      <c r="K112" s="17" t="s">
        <v>409</v>
      </c>
    </row>
    <row r="113" spans="1:11" x14ac:dyDescent="0.35">
      <c r="A113" s="23" t="str">
        <f>HYPERLINK(B113,K113)</f>
        <v>MICRONET ENERTEC TECHNOLOGIES</v>
      </c>
      <c r="B113" s="17" t="s">
        <v>637</v>
      </c>
      <c r="C113" s="18">
        <v>41387</v>
      </c>
      <c r="D113" s="49">
        <v>8108100</v>
      </c>
      <c r="E113" s="24">
        <v>-0.86199999999999999</v>
      </c>
      <c r="F113" s="25">
        <v>-6989182.2000000002</v>
      </c>
      <c r="G113" s="24">
        <v>-3.2776820430462155</v>
      </c>
      <c r="H113" s="26">
        <v>-26575773.773223016</v>
      </c>
      <c r="K113" s="17" t="s">
        <v>349</v>
      </c>
    </row>
    <row r="114" spans="1:11" x14ac:dyDescent="0.35">
      <c r="A114" s="23" t="str">
        <f>HYPERLINK(B114,K114)</f>
        <v>Moko Social Media Ltd</v>
      </c>
      <c r="B114" s="17" t="s">
        <v>638</v>
      </c>
      <c r="C114" s="18">
        <v>42306</v>
      </c>
      <c r="D114" s="49">
        <v>2550000</v>
      </c>
      <c r="E114" s="24">
        <v>-0.80705882352941183</v>
      </c>
      <c r="F114" s="25">
        <v>-2058000.0000000002</v>
      </c>
      <c r="G114" s="24">
        <v>-1.2100855276249995</v>
      </c>
      <c r="H114" s="26">
        <v>-3085718.0954437489</v>
      </c>
      <c r="K114" s="17" t="s">
        <v>102</v>
      </c>
    </row>
    <row r="115" spans="1:11" x14ac:dyDescent="0.35">
      <c r="A115" s="23" t="str">
        <f>HYPERLINK(B115,K115)</f>
        <v>Molecular Data</v>
      </c>
      <c r="B115" s="17" t="s">
        <v>639</v>
      </c>
      <c r="C115" s="18">
        <v>44456</v>
      </c>
      <c r="D115" s="49">
        <v>14998391.550000001</v>
      </c>
      <c r="E115" s="24">
        <v>-0.99994736841855281</v>
      </c>
      <c r="F115" s="25">
        <v>-14997602.16093356</v>
      </c>
      <c r="G115" s="24">
        <v>-1.188915518008387</v>
      </c>
      <c r="H115" s="26">
        <v>-17831820.458960865</v>
      </c>
      <c r="K115" s="17" t="s">
        <v>317</v>
      </c>
    </row>
    <row r="116" spans="1:11" x14ac:dyDescent="0.35">
      <c r="A116" s="23" t="str">
        <f>HYPERLINK(B116,K116)</f>
        <v>My Size</v>
      </c>
      <c r="B116" s="17" t="s">
        <v>640</v>
      </c>
      <c r="C116" s="18">
        <v>44201</v>
      </c>
      <c r="D116" s="49">
        <v>1746564</v>
      </c>
      <c r="E116" s="24">
        <v>-0.987593749538064</v>
      </c>
      <c r="F116" s="25">
        <v>-1724895.6895681992</v>
      </c>
      <c r="G116" s="24">
        <v>-1.4163878027876609</v>
      </c>
      <c r="H116" s="26">
        <v>-2473811.9463880281</v>
      </c>
      <c r="K116" s="17" t="s">
        <v>361</v>
      </c>
    </row>
    <row r="117" spans="1:11" x14ac:dyDescent="0.35">
      <c r="A117" s="23" t="str">
        <f>HYPERLINK(B117,K117)</f>
        <v>My Size</v>
      </c>
      <c r="B117" s="17" t="s">
        <v>641</v>
      </c>
      <c r="C117" s="18">
        <v>44277</v>
      </c>
      <c r="D117" s="49">
        <v>3299350</v>
      </c>
      <c r="E117" s="24">
        <v>-0.98739682492755709</v>
      </c>
      <c r="F117" s="25">
        <v>-3257767.7143247356</v>
      </c>
      <c r="G117" s="24">
        <v>-1.3341971001095225</v>
      </c>
      <c r="H117" s="26">
        <v>-4401983.202246353</v>
      </c>
      <c r="K117" s="17" t="s">
        <v>361</v>
      </c>
    </row>
    <row r="118" spans="1:11" x14ac:dyDescent="0.35">
      <c r="A118" s="23" t="str">
        <f>HYPERLINK(B118,K118)</f>
        <v>NephroGenex</v>
      </c>
      <c r="B118" s="23" t="s">
        <v>642</v>
      </c>
      <c r="C118" s="18">
        <v>41681</v>
      </c>
      <c r="D118" s="49">
        <v>37200000</v>
      </c>
      <c r="E118" s="24">
        <v>-0.99976558333333332</v>
      </c>
      <c r="F118" s="25">
        <v>-37191279.700000003</v>
      </c>
      <c r="G118" s="24">
        <v>-1.4225598133852482</v>
      </c>
      <c r="H118" s="26">
        <v>-52919225.057931237</v>
      </c>
      <c r="K118" s="17" t="s">
        <v>327</v>
      </c>
    </row>
    <row r="119" spans="1:11" x14ac:dyDescent="0.35">
      <c r="A119" s="23" t="str">
        <f>HYPERLINK(B119,K119)</f>
        <v>NETSOL TECHNOLOGIES</v>
      </c>
      <c r="B119" s="17" t="s">
        <v>643</v>
      </c>
      <c r="C119" s="18">
        <v>40969</v>
      </c>
      <c r="D119" s="49">
        <v>5800000</v>
      </c>
      <c r="E119" s="24">
        <v>-0.28748589226495136</v>
      </c>
      <c r="F119" s="25">
        <v>-1667418.175136718</v>
      </c>
      <c r="G119" s="24">
        <v>-3.9339403006573046</v>
      </c>
      <c r="H119" s="26">
        <v>-22816853.743812367</v>
      </c>
      <c r="K119" s="17" t="s">
        <v>386</v>
      </c>
    </row>
    <row r="120" spans="1:11" x14ac:dyDescent="0.35">
      <c r="A120" s="23" t="str">
        <f>HYPERLINK(B120,K120)</f>
        <v>Neuralstem</v>
      </c>
      <c r="B120" s="17" t="s">
        <v>644</v>
      </c>
      <c r="C120" s="18">
        <v>41135</v>
      </c>
      <c r="D120" s="49">
        <v>2400000</v>
      </c>
      <c r="E120" s="24">
        <v>-0.99998717947416293</v>
      </c>
      <c r="F120" s="25">
        <v>-2399969.2307379912</v>
      </c>
      <c r="G120" s="24">
        <v>-4.5032534412007799</v>
      </c>
      <c r="H120" s="26">
        <v>-10807808.258881873</v>
      </c>
      <c r="K120" s="17" t="s">
        <v>353</v>
      </c>
    </row>
    <row r="121" spans="1:11" x14ac:dyDescent="0.35">
      <c r="A121" s="23" t="str">
        <f>HYPERLINK(B121,K121)</f>
        <v>Neuralstem</v>
      </c>
      <c r="B121" s="17" t="s">
        <v>645</v>
      </c>
      <c r="C121" s="18">
        <v>41165</v>
      </c>
      <c r="D121" s="49">
        <v>7000000</v>
      </c>
      <c r="E121" s="24">
        <v>-0.99999487178966906</v>
      </c>
      <c r="F121" s="25">
        <v>-6999964.1025276836</v>
      </c>
      <c r="G121" s="24">
        <v>-4.3213108028666793</v>
      </c>
      <c r="H121" s="26">
        <v>-30249175.620066755</v>
      </c>
      <c r="K121" s="17" t="s">
        <v>353</v>
      </c>
    </row>
    <row r="122" spans="1:11" x14ac:dyDescent="0.35">
      <c r="A122" s="23" t="str">
        <f>HYPERLINK(B122,K122)</f>
        <v>Nisun Intl Ent Dev Group</v>
      </c>
      <c r="B122" s="17" t="s">
        <v>646</v>
      </c>
      <c r="C122" s="18">
        <v>44545</v>
      </c>
      <c r="D122" s="49">
        <v>76991700</v>
      </c>
      <c r="E122" s="24">
        <v>-0.88949999809265146</v>
      </c>
      <c r="F122" s="25">
        <v>-68484117.003149986</v>
      </c>
      <c r="G122" s="24">
        <v>-1.0048983387117969</v>
      </c>
      <c r="H122" s="26">
        <v>-77368831.424597055</v>
      </c>
      <c r="K122" s="17" t="s">
        <v>408</v>
      </c>
    </row>
    <row r="123" spans="1:11" x14ac:dyDescent="0.35">
      <c r="A123" s="23" t="str">
        <f>HYPERLINK(B123,K123)</f>
        <v>NORTHWEST BIOTHERAPEUTICS</v>
      </c>
      <c r="B123" s="17" t="s">
        <v>647</v>
      </c>
      <c r="C123" s="18">
        <v>41249</v>
      </c>
      <c r="D123" s="49">
        <v>12015000</v>
      </c>
      <c r="E123" s="24">
        <v>-0.86499999463558197</v>
      </c>
      <c r="F123" s="25">
        <v>-10392974.935546517</v>
      </c>
      <c r="G123" s="24">
        <v>-4.302444537670187</v>
      </c>
      <c r="H123" s="26">
        <v>-51693871.120107293</v>
      </c>
      <c r="K123" s="17" t="s">
        <v>383</v>
      </c>
    </row>
    <row r="124" spans="1:11" x14ac:dyDescent="0.35">
      <c r="A124" s="23" t="str">
        <f>HYPERLINK(B124,K124)</f>
        <v>Nuvve Holding</v>
      </c>
      <c r="B124" s="17" t="s">
        <v>648</v>
      </c>
      <c r="C124" s="18">
        <v>45217</v>
      </c>
      <c r="D124" s="49">
        <v>1000000</v>
      </c>
      <c r="E124" s="24">
        <v>-0.85874999846730926</v>
      </c>
      <c r="F124" s="25">
        <v>-858749.99846730928</v>
      </c>
      <c r="G124" s="24">
        <v>-1.040521700050137</v>
      </c>
      <c r="H124" s="26">
        <v>-1040521.700050137</v>
      </c>
      <c r="K124" s="17" t="s">
        <v>376</v>
      </c>
    </row>
    <row r="125" spans="1:11" x14ac:dyDescent="0.35">
      <c r="A125" s="23" t="str">
        <f>HYPERLINK(B125,K125)</f>
        <v>Nuvve Holding</v>
      </c>
      <c r="B125" s="17" t="s">
        <v>649</v>
      </c>
      <c r="C125" s="18">
        <v>45224</v>
      </c>
      <c r="D125" s="49">
        <v>2065941</v>
      </c>
      <c r="E125" s="24">
        <v>-0.86816666523615538</v>
      </c>
      <c r="F125" s="25">
        <v>-1793581.1085446482</v>
      </c>
      <c r="G125" s="24">
        <v>-1.085843801832211</v>
      </c>
      <c r="H125" s="26">
        <v>-2243289.2298010401</v>
      </c>
      <c r="K125" s="17" t="s">
        <v>376</v>
      </c>
    </row>
    <row r="126" spans="1:11" x14ac:dyDescent="0.35">
      <c r="A126" s="23" t="str">
        <f>HYPERLINK(B126,K126)</f>
        <v>NuZee</v>
      </c>
      <c r="B126" s="17" t="s">
        <v>650</v>
      </c>
      <c r="C126" s="18">
        <v>44274</v>
      </c>
      <c r="D126" s="49">
        <v>12499997</v>
      </c>
      <c r="E126" s="24">
        <v>-0.98920651040219298</v>
      </c>
      <c r="F126" s="25">
        <v>-12365078.412407881</v>
      </c>
      <c r="G126" s="24">
        <v>-1.3454717576307262</v>
      </c>
      <c r="H126" s="26">
        <v>-16818392.933968805</v>
      </c>
      <c r="K126" s="17" t="s">
        <v>334</v>
      </c>
    </row>
    <row r="127" spans="1:11" x14ac:dyDescent="0.35">
      <c r="A127" s="23" t="str">
        <f>HYPERLINK(B127,K127)</f>
        <v>Nxt-ID</v>
      </c>
      <c r="B127" s="17" t="s">
        <v>651</v>
      </c>
      <c r="C127" s="18">
        <v>42293</v>
      </c>
      <c r="D127" s="49">
        <v>1050000</v>
      </c>
      <c r="E127" s="24">
        <v>-0.99931428572961267</v>
      </c>
      <c r="F127" s="25">
        <v>-1049280.0000160933</v>
      </c>
      <c r="G127" s="24">
        <v>-2.9071490691656692</v>
      </c>
      <c r="H127" s="26">
        <v>-3052506.5226239525</v>
      </c>
      <c r="K127" s="17" t="s">
        <v>359</v>
      </c>
    </row>
    <row r="128" spans="1:11" x14ac:dyDescent="0.35">
      <c r="A128" s="23" t="str">
        <f>HYPERLINK(B128,K128)</f>
        <v>Nxt-ID</v>
      </c>
      <c r="B128" s="17" t="s">
        <v>652</v>
      </c>
      <c r="C128" s="18">
        <v>42461</v>
      </c>
      <c r="D128" s="49">
        <v>2100000</v>
      </c>
      <c r="E128" s="24">
        <v>-0.99952000001072883</v>
      </c>
      <c r="F128" s="25">
        <v>-2098992.0000225306</v>
      </c>
      <c r="G128" s="24">
        <v>-2.8222905854389091</v>
      </c>
      <c r="H128" s="26">
        <v>-5926810.2294217087</v>
      </c>
      <c r="K128" s="17" t="s">
        <v>359</v>
      </c>
    </row>
    <row r="129" spans="1:11" x14ac:dyDescent="0.35">
      <c r="A129" s="23" t="str">
        <f>HYPERLINK(B129,K129)</f>
        <v>Nxt-ID</v>
      </c>
      <c r="B129" s="17" t="s">
        <v>653</v>
      </c>
      <c r="C129" s="18">
        <v>42926</v>
      </c>
      <c r="D129" s="49">
        <v>3432000</v>
      </c>
      <c r="E129" s="24">
        <v>-0.99664335671838344</v>
      </c>
      <c r="F129" s="25">
        <v>-3420480.0002574921</v>
      </c>
      <c r="G129" s="24">
        <v>-2.3429034196282306</v>
      </c>
      <c r="H129" s="26">
        <v>-8040844.5361640872</v>
      </c>
      <c r="K129" s="17" t="s">
        <v>359</v>
      </c>
    </row>
    <row r="130" spans="1:11" x14ac:dyDescent="0.35">
      <c r="A130" s="23" t="str">
        <f>HYPERLINK(B130,K130)</f>
        <v>Nxt-ID</v>
      </c>
      <c r="B130" s="17" t="s">
        <v>654</v>
      </c>
      <c r="C130" s="18">
        <v>43048</v>
      </c>
      <c r="D130" s="49">
        <v>4000000</v>
      </c>
      <c r="E130" s="24">
        <v>-0.99647058831418267</v>
      </c>
      <c r="F130" s="25">
        <v>-3985882.3532567308</v>
      </c>
      <c r="G130" s="24">
        <v>-2.186830551762394</v>
      </c>
      <c r="H130" s="26">
        <v>-8747322.2070495766</v>
      </c>
      <c r="K130" s="17" t="s">
        <v>359</v>
      </c>
    </row>
    <row r="131" spans="1:11" x14ac:dyDescent="0.35">
      <c r="A131" s="23" t="str">
        <f>HYPERLINK(B131,K131)</f>
        <v>Ocean Power Technologies</v>
      </c>
      <c r="B131" s="23" t="s">
        <v>655</v>
      </c>
      <c r="C131" s="18">
        <v>42851</v>
      </c>
      <c r="D131" s="49">
        <v>7000500</v>
      </c>
      <c r="E131" s="24">
        <v>-0.98846153800304126</v>
      </c>
      <c r="F131" s="25">
        <v>-6919724.9967902908</v>
      </c>
      <c r="G131" s="24">
        <v>-2.385162594083345</v>
      </c>
      <c r="H131" s="26">
        <v>-16697330.739880458</v>
      </c>
      <c r="K131" s="17" t="s">
        <v>348</v>
      </c>
    </row>
    <row r="132" spans="1:11" x14ac:dyDescent="0.35">
      <c r="A132" s="23" t="str">
        <f>HYPERLINK(B132,K132)</f>
        <v>Ocean Power Technologies</v>
      </c>
      <c r="B132" s="17" t="s">
        <v>656</v>
      </c>
      <c r="C132" s="18">
        <v>43027</v>
      </c>
      <c r="D132" s="49">
        <v>8150000</v>
      </c>
      <c r="E132" s="24">
        <v>-0.98943661929855886</v>
      </c>
      <c r="F132" s="25">
        <v>-8063908.4472832549</v>
      </c>
      <c r="G132" s="24">
        <v>-2.200791868810148</v>
      </c>
      <c r="H132" s="26">
        <v>-17936453.730802707</v>
      </c>
      <c r="K132" s="17" t="s">
        <v>348</v>
      </c>
    </row>
    <row r="133" spans="1:11" x14ac:dyDescent="0.35">
      <c r="A133" s="23" t="str">
        <f>HYPERLINK(B133,K133)</f>
        <v>OLB GROUP</v>
      </c>
      <c r="B133" s="17" t="s">
        <v>657</v>
      </c>
      <c r="C133" s="18">
        <v>44049</v>
      </c>
      <c r="D133" s="49">
        <v>6300000</v>
      </c>
      <c r="E133" s="24">
        <v>-0.91789999935362077</v>
      </c>
      <c r="F133" s="25">
        <v>-5782769.9959278107</v>
      </c>
      <c r="G133" s="24">
        <v>-1.5191842636233048</v>
      </c>
      <c r="H133" s="26">
        <v>-9570860.8608268201</v>
      </c>
      <c r="K133" s="17" t="s">
        <v>355</v>
      </c>
    </row>
    <row r="134" spans="1:11" x14ac:dyDescent="0.35">
      <c r="A134" s="23" t="str">
        <f>HYPERLINK(B134,K134)</f>
        <v>Opexa Therapeutics</v>
      </c>
      <c r="B134" s="17" t="s">
        <v>658</v>
      </c>
      <c r="C134" s="18">
        <v>41493</v>
      </c>
      <c r="D134" s="49">
        <v>18000000</v>
      </c>
      <c r="E134" s="24">
        <v>-0.99426864141409188</v>
      </c>
      <c r="F134" s="25">
        <v>-17896835.545453653</v>
      </c>
      <c r="G134" s="24">
        <v>-3.2633838966999105</v>
      </c>
      <c r="H134" s="26">
        <v>-58740910.140598387</v>
      </c>
      <c r="K134" s="17" t="s">
        <v>332</v>
      </c>
    </row>
    <row r="135" spans="1:11" x14ac:dyDescent="0.35">
      <c r="A135" s="23" t="str">
        <f>HYPERLINK(B135,K135)</f>
        <v>Opexa Therapeutics</v>
      </c>
      <c r="B135" s="23" t="s">
        <v>659</v>
      </c>
      <c r="C135" s="18">
        <v>41625</v>
      </c>
      <c r="D135" s="49">
        <v>7004000</v>
      </c>
      <c r="E135" s="24">
        <v>-0.99494291716711625</v>
      </c>
      <c r="F135" s="25">
        <v>-6968580.1918384824</v>
      </c>
      <c r="G135" s="24">
        <v>-3.0738915221045762</v>
      </c>
      <c r="H135" s="26">
        <v>-21529536.220820449</v>
      </c>
      <c r="K135" s="17" t="s">
        <v>332</v>
      </c>
    </row>
    <row r="136" spans="1:11" x14ac:dyDescent="0.35">
      <c r="A136" s="23" t="str">
        <f>HYPERLINK(B136,K136)</f>
        <v>ORAMED PHARMACEUTICALS</v>
      </c>
      <c r="B136" s="17" t="s">
        <v>660</v>
      </c>
      <c r="C136" s="18">
        <v>41632</v>
      </c>
      <c r="D136" s="49">
        <v>15800000</v>
      </c>
      <c r="E136" s="24">
        <v>-0.658999991416932</v>
      </c>
      <c r="F136" s="25">
        <v>-10412199.864387525</v>
      </c>
      <c r="G136" s="24">
        <v>-3.0056258982472466</v>
      </c>
      <c r="H136" s="26">
        <v>-47488889.192306496</v>
      </c>
      <c r="K136" s="17" t="s">
        <v>314</v>
      </c>
    </row>
    <row r="137" spans="1:11" x14ac:dyDescent="0.35">
      <c r="A137" s="23" t="str">
        <f>HYPERLINK(B137,K137)</f>
        <v>ParaZero Technologies</v>
      </c>
      <c r="B137" s="17" t="s">
        <v>661</v>
      </c>
      <c r="C137" s="18">
        <v>45133</v>
      </c>
      <c r="D137" s="49">
        <v>7800000</v>
      </c>
      <c r="E137" s="24">
        <v>-0.82224999368190776</v>
      </c>
      <c r="F137" s="25">
        <v>-6413549.9507188806</v>
      </c>
      <c r="G137" s="24">
        <v>-0.94296678304252401</v>
      </c>
      <c r="H137" s="26">
        <v>-7355140.9077316877</v>
      </c>
      <c r="K137" s="17" t="s">
        <v>405</v>
      </c>
    </row>
    <row r="138" spans="1:11" x14ac:dyDescent="0.35">
      <c r="A138" s="23" t="str">
        <f>HYPERLINK(B138,K138)</f>
        <v>Precipio</v>
      </c>
      <c r="B138" s="17" t="s">
        <v>662</v>
      </c>
      <c r="C138" s="18">
        <v>42969</v>
      </c>
      <c r="D138" s="49">
        <v>6000000</v>
      </c>
      <c r="E138" s="24">
        <v>-0.99111195574041999</v>
      </c>
      <c r="F138" s="25">
        <v>-5946671.73444252</v>
      </c>
      <c r="G138" s="24">
        <v>-2.307984045751855</v>
      </c>
      <c r="H138" s="26">
        <v>-13847904.274511129</v>
      </c>
      <c r="K138" s="17" t="s">
        <v>356</v>
      </c>
    </row>
    <row r="139" spans="1:11" x14ac:dyDescent="0.35">
      <c r="A139" s="23" t="str">
        <f>HYPERLINK(B139,K139)</f>
        <v>Precipio</v>
      </c>
      <c r="B139" s="17" t="s">
        <v>663</v>
      </c>
      <c r="C139" s="18">
        <v>43041</v>
      </c>
      <c r="D139" s="49">
        <v>2748000</v>
      </c>
      <c r="E139" s="24">
        <v>-0.98412849249671508</v>
      </c>
      <c r="F139" s="25">
        <v>-2704385.0973809729</v>
      </c>
      <c r="G139" s="24">
        <v>-2.1795278555591242</v>
      </c>
      <c r="H139" s="26">
        <v>-5989342.547076473</v>
      </c>
      <c r="K139" s="17" t="s">
        <v>356</v>
      </c>
    </row>
    <row r="140" spans="1:11" x14ac:dyDescent="0.35">
      <c r="A140" s="23" t="str">
        <f>HYPERLINK(B140,K140)</f>
        <v>PURE BIOSCIENCE</v>
      </c>
      <c r="B140" s="17" t="s">
        <v>664</v>
      </c>
      <c r="C140" s="18">
        <v>41165</v>
      </c>
      <c r="D140" s="49">
        <v>4162400</v>
      </c>
      <c r="E140" s="24">
        <v>-0.90000000054186091</v>
      </c>
      <c r="F140" s="25">
        <v>-3746160.0022554421</v>
      </c>
      <c r="G140" s="24">
        <v>-4.2213159316188715</v>
      </c>
      <c r="H140" s="26">
        <v>-17570805.433770392</v>
      </c>
      <c r="K140" s="17" t="s">
        <v>358</v>
      </c>
    </row>
    <row r="141" spans="1:11" x14ac:dyDescent="0.35">
      <c r="A141" s="23" t="str">
        <f>HYPERLINK(B141,K141)</f>
        <v>Rail Vision</v>
      </c>
      <c r="B141" s="23" t="s">
        <v>665</v>
      </c>
      <c r="C141" s="18">
        <v>44650</v>
      </c>
      <c r="D141" s="49">
        <v>15641305</v>
      </c>
      <c r="E141" s="24">
        <v>-0.9122276000191456</v>
      </c>
      <c r="F141" s="25">
        <v>-14268430.121317463</v>
      </c>
      <c r="G141" s="24">
        <v>-1.0490181520789084</v>
      </c>
      <c r="H141" s="26">
        <v>-16408012.867202591</v>
      </c>
      <c r="K141" s="17" t="s">
        <v>399</v>
      </c>
    </row>
    <row r="142" spans="1:11" x14ac:dyDescent="0.35">
      <c r="A142" s="23" t="str">
        <f>HYPERLINK(B142,K142)</f>
        <v>Rail Vision</v>
      </c>
      <c r="B142" s="17" t="s">
        <v>666</v>
      </c>
      <c r="C142" s="18">
        <v>45056</v>
      </c>
      <c r="D142" s="49">
        <v>3000000</v>
      </c>
      <c r="E142" s="24">
        <v>-0.52302630010404116</v>
      </c>
      <c r="F142" s="25">
        <v>-1569078.9003121236</v>
      </c>
      <c r="G142" s="24">
        <v>-0.76441027929809269</v>
      </c>
      <c r="H142" s="26">
        <v>-2293230.8378942781</v>
      </c>
      <c r="K142" s="17" t="s">
        <v>399</v>
      </c>
    </row>
    <row r="143" spans="1:11" x14ac:dyDescent="0.35">
      <c r="A143" s="23" t="str">
        <f>HYPERLINK(B143,K143)</f>
        <v>RedHill Biopharma</v>
      </c>
      <c r="B143" s="17" t="s">
        <v>667</v>
      </c>
      <c r="C143" s="18">
        <v>44897</v>
      </c>
      <c r="D143" s="49">
        <v>7989775</v>
      </c>
      <c r="E143" s="24">
        <v>-0.94599999785423283</v>
      </c>
      <c r="F143" s="25">
        <v>-7558327.1328558028</v>
      </c>
      <c r="G143" s="24">
        <v>-1.2161348245674466</v>
      </c>
      <c r="H143" s="26">
        <v>-9716643.6179583706</v>
      </c>
      <c r="K143" s="17" t="s">
        <v>404</v>
      </c>
    </row>
    <row r="144" spans="1:11" x14ac:dyDescent="0.35">
      <c r="A144" s="23" t="str">
        <f>HYPERLINK(B144,K144)</f>
        <v>Rennova Health</v>
      </c>
      <c r="B144" s="17" t="s">
        <v>668</v>
      </c>
      <c r="C144" s="18">
        <v>42366</v>
      </c>
      <c r="D144" s="49">
        <v>9999999.5500000007</v>
      </c>
      <c r="E144" s="24">
        <v>-1</v>
      </c>
      <c r="F144" s="25">
        <v>-9999999.5500000007</v>
      </c>
      <c r="G144" s="24">
        <v>-2.8622194935404819</v>
      </c>
      <c r="H144" s="26">
        <v>-28622193.647406049</v>
      </c>
      <c r="K144" s="17" t="s">
        <v>335</v>
      </c>
    </row>
    <row r="145" spans="1:11" x14ac:dyDescent="0.35">
      <c r="A145" s="23" t="str">
        <f>HYPERLINK(B145,K145)</f>
        <v>Rennova Health</v>
      </c>
      <c r="B145" s="17" t="s">
        <v>669</v>
      </c>
      <c r="C145" s="18">
        <v>42723</v>
      </c>
      <c r="D145" s="49">
        <v>12350000</v>
      </c>
      <c r="E145" s="24">
        <v>-1</v>
      </c>
      <c r="F145" s="25">
        <v>-12350000</v>
      </c>
      <c r="G145" s="24">
        <v>-2.5462043684130133</v>
      </c>
      <c r="H145" s="26">
        <v>-31445623.949900717</v>
      </c>
      <c r="K145" s="17" t="s">
        <v>335</v>
      </c>
    </row>
    <row r="146" spans="1:11" x14ac:dyDescent="0.35">
      <c r="A146" s="23" t="str">
        <f>HYPERLINK(B146,K146)</f>
        <v>RIT TECHNOLOGIES LTD</v>
      </c>
      <c r="B146" s="17" t="s">
        <v>670</v>
      </c>
      <c r="C146" s="18">
        <v>41599</v>
      </c>
      <c r="D146" s="49">
        <v>6015000</v>
      </c>
      <c r="E146" s="24">
        <v>-0.99999950000000004</v>
      </c>
      <c r="F146" s="25">
        <v>-6014996.9925000006</v>
      </c>
      <c r="G146" s="24">
        <v>-3.1776508925877991</v>
      </c>
      <c r="H146" s="26">
        <v>-19113570.118915614</v>
      </c>
      <c r="K146" s="17" t="s">
        <v>76</v>
      </c>
    </row>
    <row r="147" spans="1:11" x14ac:dyDescent="0.35">
      <c r="A147" s="23" t="str">
        <f>HYPERLINK(B147,K147)</f>
        <v>RITTER PHARMACEUTICALS</v>
      </c>
      <c r="B147" s="17" t="s">
        <v>671</v>
      </c>
      <c r="C147" s="18">
        <v>42669</v>
      </c>
      <c r="D147" s="49">
        <v>5000001</v>
      </c>
      <c r="E147" s="24">
        <v>-0.99992000000020287</v>
      </c>
      <c r="F147" s="25">
        <v>-4999600.9999210145</v>
      </c>
      <c r="G147" s="24">
        <v>-2.7026585549629125</v>
      </c>
      <c r="H147" s="26">
        <v>-13513295.477473117</v>
      </c>
      <c r="K147" s="17" t="s">
        <v>381</v>
      </c>
    </row>
    <row r="148" spans="1:11" x14ac:dyDescent="0.35">
      <c r="A148" s="23" t="str">
        <f>HYPERLINK(B148,K148)</f>
        <v>RITTER PHARMACEUTICALS</v>
      </c>
      <c r="B148" s="17" t="s">
        <v>672</v>
      </c>
      <c r="C148" s="18">
        <v>43007</v>
      </c>
      <c r="D148" s="49">
        <v>23000000</v>
      </c>
      <c r="E148" s="24">
        <v>-0.99953000000119208</v>
      </c>
      <c r="F148" s="25">
        <v>-22989190.000027418</v>
      </c>
      <c r="G148" s="24">
        <v>-2.2504030618244029</v>
      </c>
      <c r="H148" s="26">
        <v>-51759270.42196127</v>
      </c>
      <c r="K148" s="17" t="s">
        <v>381</v>
      </c>
    </row>
    <row r="149" spans="1:11" x14ac:dyDescent="0.35">
      <c r="A149" s="23" t="str">
        <f>HYPERLINK(B149,K149)</f>
        <v>Rosetta Genomics</v>
      </c>
      <c r="B149" s="23" t="s">
        <v>673</v>
      </c>
      <c r="C149" s="18">
        <v>41011</v>
      </c>
      <c r="D149" s="49">
        <v>1377000</v>
      </c>
      <c r="E149" s="24">
        <v>-0.99999673202293571</v>
      </c>
      <c r="F149" s="25">
        <v>-1376995.4999955825</v>
      </c>
      <c r="G149" s="24">
        <v>-4.5905779085622465</v>
      </c>
      <c r="H149" s="26">
        <v>-6321225.7800902138</v>
      </c>
      <c r="K149" s="17" t="s">
        <v>396</v>
      </c>
    </row>
    <row r="150" spans="1:11" x14ac:dyDescent="0.35">
      <c r="A150" s="23" t="str">
        <f>HYPERLINK(B150,K150)</f>
        <v>Rosetta Genomics</v>
      </c>
      <c r="B150" s="23" t="s">
        <v>674</v>
      </c>
      <c r="C150" s="18">
        <v>41045</v>
      </c>
      <c r="D150" s="49">
        <v>2212200</v>
      </c>
      <c r="E150" s="24">
        <v>-0.99999761905722206</v>
      </c>
      <c r="F150" s="25">
        <v>-2212194.7328783865</v>
      </c>
      <c r="G150" s="24">
        <v>-4.7977265666895805</v>
      </c>
      <c r="H150" s="26">
        <v>-10613530.71083069</v>
      </c>
      <c r="K150" s="17" t="s">
        <v>396</v>
      </c>
    </row>
    <row r="151" spans="1:11" x14ac:dyDescent="0.35">
      <c r="A151" s="23" t="str">
        <f>HYPERLINK(B151,K151)</f>
        <v>Rosetta Genomics</v>
      </c>
      <c r="B151" s="17" t="s">
        <v>675</v>
      </c>
      <c r="C151" s="18">
        <v>41053</v>
      </c>
      <c r="D151" s="49">
        <v>6563683</v>
      </c>
      <c r="E151" s="24">
        <v>-0.99999927536523603</v>
      </c>
      <c r="F151" s="25">
        <v>-6563678.2437271187</v>
      </c>
      <c r="G151" s="24">
        <v>-4.8110291983604228</v>
      </c>
      <c r="H151" s="26">
        <v>-31578070.561781932</v>
      </c>
      <c r="K151" s="17" t="s">
        <v>396</v>
      </c>
    </row>
    <row r="152" spans="1:11" x14ac:dyDescent="0.35">
      <c r="A152" s="23" t="str">
        <f>HYPERLINK(B152,K152)</f>
        <v>Rosetta Genomics</v>
      </c>
      <c r="B152" s="17" t="s">
        <v>676</v>
      </c>
      <c r="C152" s="18">
        <v>41123</v>
      </c>
      <c r="D152" s="49">
        <v>27500000</v>
      </c>
      <c r="E152" s="24">
        <v>-0.99999833334003052</v>
      </c>
      <c r="F152" s="25">
        <v>-27499954.166850839</v>
      </c>
      <c r="G152" s="24">
        <v>-4.6377564678165539</v>
      </c>
      <c r="H152" s="26">
        <v>-127538302.86495522</v>
      </c>
      <c r="K152" s="17" t="s">
        <v>396</v>
      </c>
    </row>
    <row r="153" spans="1:11" x14ac:dyDescent="0.35">
      <c r="A153" s="23" t="str">
        <f>HYPERLINK(B153,K153)</f>
        <v>Sachem Capital</v>
      </c>
      <c r="B153" s="17" t="s">
        <v>677</v>
      </c>
      <c r="C153" s="18">
        <v>43670</v>
      </c>
      <c r="D153" s="49">
        <v>10000000</v>
      </c>
      <c r="E153" s="24">
        <v>-0.41175278873508758</v>
      </c>
      <c r="F153" s="25">
        <v>-4117527.8873508759</v>
      </c>
      <c r="G153" s="24">
        <v>-1.2239928460563088</v>
      </c>
      <c r="H153" s="26">
        <v>-12239928.460563088</v>
      </c>
      <c r="K153" s="17" t="s">
        <v>370</v>
      </c>
    </row>
    <row r="154" spans="1:11" x14ac:dyDescent="0.35">
      <c r="A154" s="23" t="str">
        <f>HYPERLINK(B154,K154)</f>
        <v>SciSparc</v>
      </c>
      <c r="B154" s="17" t="s">
        <v>678</v>
      </c>
      <c r="C154" s="18">
        <v>45062</v>
      </c>
      <c r="D154" s="49">
        <v>1729964</v>
      </c>
      <c r="E154" s="24">
        <v>-0.74317420139971846</v>
      </c>
      <c r="F154" s="25">
        <v>-1285664.6141502624</v>
      </c>
      <c r="G154" s="24">
        <v>-0.99215393224164616</v>
      </c>
      <c r="H154" s="26">
        <v>-1716390.585236487</v>
      </c>
      <c r="K154" s="17" t="s">
        <v>407</v>
      </c>
    </row>
    <row r="155" spans="1:11" x14ac:dyDescent="0.35">
      <c r="A155" s="23" t="str">
        <f>HYPERLINK(B155,K155)</f>
        <v>SciSparc</v>
      </c>
      <c r="B155" s="17" t="s">
        <v>679</v>
      </c>
      <c r="C155" s="18">
        <v>45148</v>
      </c>
      <c r="D155" s="49">
        <v>1300000</v>
      </c>
      <c r="E155" s="24">
        <v>-0.28075419453295414</v>
      </c>
      <c r="F155" s="25">
        <v>-364980.45289284037</v>
      </c>
      <c r="G155" s="24">
        <v>-0.42534303639905158</v>
      </c>
      <c r="H155" s="26">
        <v>-552945.94731876708</v>
      </c>
      <c r="K155" s="17" t="s">
        <v>407</v>
      </c>
    </row>
    <row r="156" spans="1:11" x14ac:dyDescent="0.35">
      <c r="A156" s="23" t="str">
        <f>HYPERLINK(B156,K156)</f>
        <v>SEACHANGE INTERNATIONAL</v>
      </c>
      <c r="B156" s="17" t="s">
        <v>680</v>
      </c>
      <c r="C156" s="18">
        <v>44285</v>
      </c>
      <c r="D156" s="49">
        <v>19098445</v>
      </c>
      <c r="E156" s="24">
        <v>-0.95540540604977997</v>
      </c>
      <c r="F156" s="25">
        <v>-18246757.60014439</v>
      </c>
      <c r="G156" s="24">
        <v>-1.2958130521554563</v>
      </c>
      <c r="H156" s="26">
        <v>-24748014.306873113</v>
      </c>
      <c r="K156" s="17" t="s">
        <v>382</v>
      </c>
    </row>
    <row r="157" spans="1:11" x14ac:dyDescent="0.35">
      <c r="A157" s="23" t="str">
        <f>HYPERLINK(B157,K157)</f>
        <v>Semler Scientific</v>
      </c>
      <c r="B157" s="17" t="s">
        <v>681</v>
      </c>
      <c r="C157" s="18">
        <v>41690</v>
      </c>
      <c r="D157" s="49">
        <v>10010000</v>
      </c>
      <c r="E157" s="24">
        <v>5.8500001089913436</v>
      </c>
      <c r="F157" s="25">
        <v>58558501.091003351</v>
      </c>
      <c r="G157" s="24">
        <v>3.5263437305086214</v>
      </c>
      <c r="H157" s="26">
        <v>35298700.742391303</v>
      </c>
      <c r="K157" s="17" t="s">
        <v>342</v>
      </c>
    </row>
    <row r="158" spans="1:11" x14ac:dyDescent="0.35">
      <c r="A158" s="23" t="str">
        <f>HYPERLINK(B158,K158)</f>
        <v>Sharps Technology</v>
      </c>
      <c r="B158" s="17" t="s">
        <v>682</v>
      </c>
      <c r="C158" s="18">
        <v>44664</v>
      </c>
      <c r="D158" s="49">
        <v>15937500</v>
      </c>
      <c r="E158" s="24">
        <v>-0.90823529748355647</v>
      </c>
      <c r="F158" s="25">
        <v>-14475000.053644182</v>
      </c>
      <c r="G158" s="24">
        <v>-1.0841601644970162</v>
      </c>
      <c r="H158" s="26">
        <v>-17278802.621671196</v>
      </c>
      <c r="K158" s="17" t="s">
        <v>313</v>
      </c>
    </row>
    <row r="159" spans="1:11" x14ac:dyDescent="0.35">
      <c r="A159" s="23" t="str">
        <f>HYPERLINK(B159,K159)</f>
        <v>Sharps Technology</v>
      </c>
      <c r="B159" s="17" t="s">
        <v>683</v>
      </c>
      <c r="C159" s="18">
        <v>45196</v>
      </c>
      <c r="D159" s="49">
        <v>2827853</v>
      </c>
      <c r="E159" s="24">
        <v>-0.39062502235174223</v>
      </c>
      <c r="F159" s="25">
        <v>-1104630.1413324412</v>
      </c>
      <c r="G159" s="24">
        <v>-0.58443753577944757</v>
      </c>
      <c r="H159" s="26">
        <v>-1652703.438866518</v>
      </c>
      <c r="K159" s="17" t="s">
        <v>313</v>
      </c>
    </row>
    <row r="160" spans="1:11" x14ac:dyDescent="0.35">
      <c r="A160" s="23" t="str">
        <f>HYPERLINK(B160,K160)</f>
        <v>SIGMA LABS</v>
      </c>
      <c r="B160" s="17" t="s">
        <v>684</v>
      </c>
      <c r="C160" s="18">
        <v>43677</v>
      </c>
      <c r="D160" s="49">
        <v>2300000</v>
      </c>
      <c r="E160" s="24">
        <v>-0.98156249970197684</v>
      </c>
      <c r="F160" s="25">
        <v>-2257593.7493145466</v>
      </c>
      <c r="G160" s="24">
        <v>-1.8173522403567555</v>
      </c>
      <c r="H160" s="26">
        <v>-4179910.1528205378</v>
      </c>
      <c r="K160" s="17" t="s">
        <v>365</v>
      </c>
    </row>
    <row r="161" spans="1:11" x14ac:dyDescent="0.35">
      <c r="A161" s="23" t="str">
        <f>HYPERLINK(B161,K161)</f>
        <v>SIGNAL GENETICS LLC</v>
      </c>
      <c r="B161" s="17" t="s">
        <v>685</v>
      </c>
      <c r="C161" s="18">
        <v>41807</v>
      </c>
      <c r="D161" s="49">
        <v>8500000</v>
      </c>
      <c r="E161" s="24">
        <v>-0.99103546587630587</v>
      </c>
      <c r="F161" s="25">
        <v>-8423801.4599485993</v>
      </c>
      <c r="G161" s="24">
        <v>-3.119122056744688</v>
      </c>
      <c r="H161" s="26">
        <v>-26512537.482329849</v>
      </c>
      <c r="K161" s="17" t="s">
        <v>56</v>
      </c>
    </row>
    <row r="162" spans="1:11" x14ac:dyDescent="0.35">
      <c r="A162" s="23" t="str">
        <f>HYPERLINK(B162,K162)</f>
        <v>SINGING MACHINE CO</v>
      </c>
      <c r="B162" s="17" t="s">
        <v>686</v>
      </c>
      <c r="C162" s="18">
        <v>44704</v>
      </c>
      <c r="D162" s="49">
        <v>4000000</v>
      </c>
      <c r="E162" s="24">
        <v>-0.74250258442785189</v>
      </c>
      <c r="F162" s="25">
        <v>-2970010.3377114073</v>
      </c>
      <c r="G162" s="24">
        <v>-1.0560616535156004</v>
      </c>
      <c r="H162" s="26">
        <v>-4224246.6140624015</v>
      </c>
      <c r="K162" s="17" t="s">
        <v>391</v>
      </c>
    </row>
    <row r="163" spans="1:11" x14ac:dyDescent="0.35">
      <c r="A163" s="23" t="str">
        <f>HYPERLINK(B163,K163)</f>
        <v>SMTP</v>
      </c>
      <c r="B163" s="17" t="s">
        <v>687</v>
      </c>
      <c r="C163" s="18">
        <v>41669</v>
      </c>
      <c r="D163" s="49">
        <v>10000000</v>
      </c>
      <c r="E163" s="31">
        <v>1.9478251251579093</v>
      </c>
      <c r="F163" s="32">
        <v>19478251.251579095</v>
      </c>
      <c r="G163" s="31">
        <v>1.8652431802062885E-2</v>
      </c>
      <c r="H163" s="33">
        <v>186524.31802063063</v>
      </c>
      <c r="I163" s="34"/>
      <c r="K163" s="17" t="s">
        <v>343</v>
      </c>
    </row>
    <row r="164" spans="1:11" x14ac:dyDescent="0.35">
      <c r="A164" s="23" t="str">
        <f>HYPERLINK(B164,K164)</f>
        <v>SOLIGENIX</v>
      </c>
      <c r="B164" s="17" t="s">
        <v>688</v>
      </c>
      <c r="C164" s="18">
        <v>43039</v>
      </c>
      <c r="D164" s="49">
        <v>3151000</v>
      </c>
      <c r="E164" s="24">
        <v>-0.97633317713280676</v>
      </c>
      <c r="F164" s="25">
        <v>-3076425.841145474</v>
      </c>
      <c r="G164" s="24">
        <v>-2.175880161057334</v>
      </c>
      <c r="H164" s="26">
        <v>-6856198.3874916583</v>
      </c>
      <c r="K164" s="17" t="s">
        <v>362</v>
      </c>
    </row>
    <row r="165" spans="1:11" x14ac:dyDescent="0.35">
      <c r="A165" s="23" t="str">
        <f>HYPERLINK(B165,K165)</f>
        <v>Sunshine Biopharma</v>
      </c>
      <c r="B165" s="17" t="s">
        <v>689</v>
      </c>
      <c r="C165" s="18">
        <v>44607</v>
      </c>
      <c r="D165" s="49">
        <v>8000000</v>
      </c>
      <c r="E165" s="24">
        <v>-0.98682352900505066</v>
      </c>
      <c r="F165" s="25">
        <v>-7894588.2320404053</v>
      </c>
      <c r="G165" s="24">
        <v>-1.1593197111617353</v>
      </c>
      <c r="H165" s="26">
        <v>-9274557.6892938819</v>
      </c>
      <c r="K165" s="17" t="s">
        <v>384</v>
      </c>
    </row>
    <row r="166" spans="1:11" x14ac:dyDescent="0.35">
      <c r="A166" s="23" t="str">
        <f>HYPERLINK(B166,K166)</f>
        <v>Super League Gaming</v>
      </c>
      <c r="B166" s="17" t="s">
        <v>690</v>
      </c>
      <c r="C166" s="18">
        <v>45161</v>
      </c>
      <c r="D166" s="49">
        <v>2200000</v>
      </c>
      <c r="E166" s="24">
        <v>-0.10000003301180382</v>
      </c>
      <c r="F166" s="25">
        <v>-220000.0726259684</v>
      </c>
      <c r="G166" s="24">
        <v>-0.25209543256760281</v>
      </c>
      <c r="H166" s="26">
        <v>-554609.95164872613</v>
      </c>
      <c r="K166" s="17" t="s">
        <v>367</v>
      </c>
    </row>
    <row r="167" spans="1:11" x14ac:dyDescent="0.35">
      <c r="A167" s="23" t="str">
        <f>HYPERLINK(B167,K167)</f>
        <v>SUPERCONDUCTOR TECHNOLOGIES</v>
      </c>
      <c r="B167" s="17" t="s">
        <v>691</v>
      </c>
      <c r="C167" s="18">
        <v>41233</v>
      </c>
      <c r="D167" s="49">
        <v>1000000</v>
      </c>
      <c r="E167" s="24">
        <v>-0.99997595445572318</v>
      </c>
      <c r="F167" s="25">
        <v>-999975.95445572317</v>
      </c>
      <c r="G167" s="24">
        <v>-4.5270900025734377</v>
      </c>
      <c r="H167" s="26">
        <v>-4527090.002573438</v>
      </c>
      <c r="K167" s="17" t="s">
        <v>394</v>
      </c>
    </row>
    <row r="168" spans="1:11" x14ac:dyDescent="0.35">
      <c r="A168" s="23" t="str">
        <f>HYPERLINK(B168,K168)</f>
        <v>SUPERCONDUCTOR TECHNOLOGIES</v>
      </c>
      <c r="B168" s="17" t="s">
        <v>692</v>
      </c>
      <c r="C168" s="18">
        <v>41256</v>
      </c>
      <c r="D168" s="49">
        <v>2000000</v>
      </c>
      <c r="E168" s="24">
        <v>-0.99997745995162157</v>
      </c>
      <c r="F168" s="25">
        <v>-1999954.9199032432</v>
      </c>
      <c r="G168" s="24">
        <v>-4.4175381691897044</v>
      </c>
      <c r="H168" s="26">
        <v>-8835076.3383794092</v>
      </c>
      <c r="K168" s="17" t="s">
        <v>394</v>
      </c>
    </row>
    <row r="169" spans="1:11" x14ac:dyDescent="0.35">
      <c r="A169" s="23" t="str">
        <f>HYPERLINK(B169,K169)</f>
        <v>TANTECH HOLDINGS LTD</v>
      </c>
      <c r="B169" s="17" t="s">
        <v>693</v>
      </c>
      <c r="C169" s="18">
        <v>44536</v>
      </c>
      <c r="D169" s="49">
        <v>13728331</v>
      </c>
      <c r="E169" s="24">
        <v>-0.99543585932191891</v>
      </c>
      <c r="F169" s="25">
        <v>-13665672.966040738</v>
      </c>
      <c r="G169" s="24">
        <v>-1.1399461172845573</v>
      </c>
      <c r="H169" s="26">
        <v>-15649557.620247222</v>
      </c>
      <c r="K169" s="17" t="s">
        <v>31</v>
      </c>
    </row>
    <row r="170" spans="1:11" x14ac:dyDescent="0.35">
      <c r="A170" s="23" t="str">
        <f>HYPERLINK(B170,K170)</f>
        <v>TANTECH HOLDINGS LTD</v>
      </c>
      <c r="B170" s="17" t="s">
        <v>694</v>
      </c>
      <c r="C170" s="18">
        <v>44636</v>
      </c>
      <c r="D170" s="49">
        <v>9988790</v>
      </c>
      <c r="E170" s="24">
        <v>-0.94066616969712447</v>
      </c>
      <c r="F170" s="25">
        <v>-9396116.8292089403</v>
      </c>
      <c r="G170" s="24">
        <v>-1.1417128363128479</v>
      </c>
      <c r="H170" s="26">
        <v>-11404329.762233412</v>
      </c>
      <c r="K170" s="17" t="s">
        <v>31</v>
      </c>
    </row>
    <row r="171" spans="1:11" x14ac:dyDescent="0.35">
      <c r="A171" s="23" t="str">
        <f>HYPERLINK(B171,K171)</f>
        <v>Therapix Biosciences</v>
      </c>
      <c r="B171" s="17" t="s">
        <v>695</v>
      </c>
      <c r="C171" s="18">
        <v>44154</v>
      </c>
      <c r="D171" s="49">
        <v>4193943.94</v>
      </c>
      <c r="E171" s="24">
        <v>-0.97134504473479455</v>
      </c>
      <c r="F171" s="25">
        <v>-4073766.6640145206</v>
      </c>
      <c r="G171" s="24">
        <v>-1.4607735705224774</v>
      </c>
      <c r="H171" s="26">
        <v>-6126402.4638049062</v>
      </c>
      <c r="K171" s="17" t="s">
        <v>406</v>
      </c>
    </row>
    <row r="172" spans="1:11" x14ac:dyDescent="0.35">
      <c r="A172" s="23" t="str">
        <f>HYPERLINK(B172,K172)</f>
        <v>Tonix Pharmaceuticals Holding</v>
      </c>
      <c r="B172" s="23" t="s">
        <v>696</v>
      </c>
      <c r="C172" s="18">
        <v>43662</v>
      </c>
      <c r="D172" s="49">
        <v>5400000</v>
      </c>
      <c r="E172" s="24">
        <v>-0.99969166666269305</v>
      </c>
      <c r="F172" s="25">
        <v>-5398334.9999785423</v>
      </c>
      <c r="G172" s="24">
        <v>-1.8217306173781145</v>
      </c>
      <c r="H172" s="26">
        <v>-9837345.3338418193</v>
      </c>
      <c r="K172" s="17" t="s">
        <v>374</v>
      </c>
    </row>
    <row r="173" spans="1:11" x14ac:dyDescent="0.35">
      <c r="A173" s="23" t="str">
        <f>HYPERLINK(B173,K173)</f>
        <v>TOP SHIPS</v>
      </c>
      <c r="B173" s="17" t="s">
        <v>697</v>
      </c>
      <c r="C173" s="18">
        <v>41796</v>
      </c>
      <c r="D173" s="49">
        <v>15000037.5</v>
      </c>
      <c r="E173" s="24">
        <v>-0.99999999996821787</v>
      </c>
      <c r="F173" s="25">
        <v>-15000037.499523267</v>
      </c>
      <c r="G173" s="24">
        <v>-3.1176713951022226</v>
      </c>
      <c r="H173" s="26">
        <v>-46765187.839210659</v>
      </c>
      <c r="K173" s="17" t="s">
        <v>316</v>
      </c>
    </row>
    <row r="174" spans="1:11" x14ac:dyDescent="0.35">
      <c r="A174" s="23" t="str">
        <f>HYPERLINK(B174,K174)</f>
        <v>TORCHLIGHT ENERGY RESOURCES</v>
      </c>
      <c r="B174" s="17" t="s">
        <v>698</v>
      </c>
      <c r="C174" s="18">
        <v>43844</v>
      </c>
      <c r="D174" s="49">
        <v>2300000</v>
      </c>
      <c r="E174" s="24">
        <v>-0.97921428510120945</v>
      </c>
      <c r="F174" s="25">
        <v>-2252192.8557327818</v>
      </c>
      <c r="G174" s="24">
        <v>-1.6300411839977773</v>
      </c>
      <c r="H174" s="26">
        <v>-3749094.7231948879</v>
      </c>
      <c r="K174" s="17" t="s">
        <v>393</v>
      </c>
    </row>
    <row r="175" spans="1:11" x14ac:dyDescent="0.35">
      <c r="A175" s="23" t="str">
        <f>HYPERLINK(B175,K175)</f>
        <v>TuanChe Ltd</v>
      </c>
      <c r="B175" s="17" t="s">
        <v>699</v>
      </c>
      <c r="C175" s="18">
        <v>44886</v>
      </c>
      <c r="D175" s="49">
        <v>14998201</v>
      </c>
      <c r="E175" s="24">
        <v>-0.95515129791313436</v>
      </c>
      <c r="F175" s="25">
        <v>-14325551.15151207</v>
      </c>
      <c r="G175" s="24">
        <v>-1.26536907210772</v>
      </c>
      <c r="H175" s="26">
        <v>-18978259.682655081</v>
      </c>
      <c r="K175" s="17" t="s">
        <v>29</v>
      </c>
    </row>
    <row r="176" spans="1:11" x14ac:dyDescent="0.35">
      <c r="A176" s="23" t="str">
        <f>HYPERLINK(B176,K176)</f>
        <v>Verb Technology Company</v>
      </c>
      <c r="B176" s="17" t="s">
        <v>700</v>
      </c>
      <c r="C176" s="18">
        <v>44950</v>
      </c>
      <c r="D176" s="49">
        <v>7210200</v>
      </c>
      <c r="E176" s="24">
        <v>-0.97962499968707561</v>
      </c>
      <c r="F176" s="25">
        <v>-7063292.1727437526</v>
      </c>
      <c r="G176" s="24">
        <v>-1.2644979453232934</v>
      </c>
      <c r="H176" s="26">
        <v>-9117283.0853700098</v>
      </c>
      <c r="K176" s="17" t="s">
        <v>352</v>
      </c>
    </row>
    <row r="177" spans="1:11" x14ac:dyDescent="0.35">
      <c r="A177" s="23" t="str">
        <f>HYPERLINK(B177,K177)</f>
        <v>Volcon</v>
      </c>
      <c r="B177" s="17" t="s">
        <v>701</v>
      </c>
      <c r="C177" s="18">
        <v>44474</v>
      </c>
      <c r="D177" s="49">
        <v>16637500</v>
      </c>
      <c r="E177" s="24">
        <v>-0.99902223198882933</v>
      </c>
      <c r="F177" s="25">
        <v>-16621232.384714149</v>
      </c>
      <c r="G177" s="24">
        <v>-1.2112269125871862</v>
      </c>
      <c r="H177" s="26">
        <v>-20151787.758169312</v>
      </c>
      <c r="K177" s="17" t="s">
        <v>331</v>
      </c>
    </row>
    <row r="178" spans="1:11" x14ac:dyDescent="0.35">
      <c r="A178" s="23" t="str">
        <f>HYPERLINK(B178,K178)</f>
        <v>Volcon</v>
      </c>
      <c r="B178" s="17" t="s">
        <v>702</v>
      </c>
      <c r="C178" s="18">
        <v>44589</v>
      </c>
      <c r="D178" s="49">
        <v>20000000</v>
      </c>
      <c r="E178" s="24">
        <v>-0.99820742526327333</v>
      </c>
      <c r="F178" s="25">
        <v>-19964148.505265467</v>
      </c>
      <c r="G178" s="24">
        <v>-1.1819766751511069</v>
      </c>
      <c r="H178" s="26">
        <v>-23639533.503022138</v>
      </c>
      <c r="K178" s="17" t="s">
        <v>331</v>
      </c>
    </row>
    <row r="179" spans="1:11" x14ac:dyDescent="0.35">
      <c r="A179" s="23" t="str">
        <f>HYPERLINK(B179,K179)</f>
        <v>Volcon</v>
      </c>
      <c r="B179" s="17" t="s">
        <v>703</v>
      </c>
      <c r="C179" s="18">
        <v>45068</v>
      </c>
      <c r="D179" s="49">
        <v>4500000</v>
      </c>
      <c r="E179" s="24">
        <v>-0.99282969943351995</v>
      </c>
      <c r="F179" s="25">
        <v>-4467733.6474508401</v>
      </c>
      <c r="G179" s="24">
        <v>-1.2165350278270384</v>
      </c>
      <c r="H179" s="26">
        <v>-5474407.6252216734</v>
      </c>
      <c r="K179" s="17" t="s">
        <v>331</v>
      </c>
    </row>
    <row r="180" spans="1:11" x14ac:dyDescent="0.35">
      <c r="A180" s="23" t="str">
        <f>HYPERLINK(B180,K180)</f>
        <v>Volcon</v>
      </c>
      <c r="B180" s="17" t="s">
        <v>704</v>
      </c>
      <c r="C180" s="35">
        <v>45184</v>
      </c>
      <c r="D180" s="51">
        <v>700000</v>
      </c>
      <c r="E180" s="36">
        <v>-0.98924454926976746</v>
      </c>
      <c r="F180" s="37">
        <v>-692471.18448883726</v>
      </c>
      <c r="G180" s="36">
        <v>-1.1361600676865899</v>
      </c>
      <c r="H180" s="38">
        <v>-795312.04738061305</v>
      </c>
      <c r="K180" s="17" t="s">
        <v>331</v>
      </c>
    </row>
    <row r="181" spans="1:11" x14ac:dyDescent="0.35">
      <c r="A181" s="23" t="str">
        <f>HYPERLINK(B181,K181)</f>
        <v>Volcon</v>
      </c>
      <c r="B181" s="17" t="s">
        <v>705</v>
      </c>
      <c r="C181" s="18">
        <v>45246</v>
      </c>
      <c r="D181" s="49">
        <v>17999604</v>
      </c>
      <c r="E181" s="24">
        <v>-0.93597945090708179</v>
      </c>
      <c r="F181" s="25">
        <v>-16847259.468464915</v>
      </c>
      <c r="G181" s="24">
        <v>-1.0651954595777267</v>
      </c>
      <c r="H181" s="26">
        <v>-19173096.454997089</v>
      </c>
      <c r="K181" s="17" t="s">
        <v>331</v>
      </c>
    </row>
    <row r="182" spans="1:11" x14ac:dyDescent="0.35">
      <c r="A182" s="23" t="str">
        <f>HYPERLINK(B182,K182)</f>
        <v>Vuzix Corp</v>
      </c>
      <c r="B182" s="17" t="s">
        <v>706</v>
      </c>
      <c r="C182" s="18">
        <v>41485</v>
      </c>
      <c r="D182" s="49">
        <v>7000350</v>
      </c>
      <c r="E182" s="24">
        <v>-0.15499997138977495</v>
      </c>
      <c r="F182" s="25">
        <v>-1085054.0497184112</v>
      </c>
      <c r="G182" s="24">
        <v>-2.8276886430770052</v>
      </c>
      <c r="H182" s="26">
        <v>-19794810.192564111</v>
      </c>
      <c r="K182" s="17" t="s">
        <v>69</v>
      </c>
    </row>
    <row r="183" spans="1:11" x14ac:dyDescent="0.35">
      <c r="A183" s="23" t="str">
        <f>HYPERLINK(B183,K183)</f>
        <v>Wearable Devices</v>
      </c>
      <c r="B183" s="17" t="s">
        <v>707</v>
      </c>
      <c r="C183" s="18">
        <v>44816</v>
      </c>
      <c r="D183" s="49">
        <v>15937500</v>
      </c>
      <c r="E183" s="24">
        <v>-0.87764706331140874</v>
      </c>
      <c r="F183" s="25">
        <v>-13987500.071525577</v>
      </c>
      <c r="G183" s="24">
        <v>-1.1410812865753091</v>
      </c>
      <c r="H183" s="26">
        <v>-18185983.00479399</v>
      </c>
      <c r="K183" s="17" t="s">
        <v>398</v>
      </c>
    </row>
    <row r="184" spans="1:11" x14ac:dyDescent="0.35">
      <c r="A184" s="23" t="str">
        <f>HYPERLINK(B184,K184)</f>
        <v>Wearable Devices</v>
      </c>
      <c r="B184" s="17" t="s">
        <v>708</v>
      </c>
      <c r="C184" s="18">
        <v>45239</v>
      </c>
      <c r="D184" s="49">
        <v>2000000</v>
      </c>
      <c r="E184" s="24">
        <v>0.1555555131700288</v>
      </c>
      <c r="F184" s="25">
        <v>311111.02634005761</v>
      </c>
      <c r="G184" s="24">
        <v>-1.6438576899946655E-2</v>
      </c>
      <c r="H184" s="26">
        <v>-32877.153799893335</v>
      </c>
      <c r="K184" s="17" t="s">
        <v>398</v>
      </c>
    </row>
    <row r="185" spans="1:11" x14ac:dyDescent="0.35">
      <c r="A185" s="23" t="str">
        <f>HYPERLINK(B185,K185)</f>
        <v>xG TECHNOLOGY</v>
      </c>
      <c r="B185" s="17" t="s">
        <v>709</v>
      </c>
      <c r="C185" s="18">
        <v>42724</v>
      </c>
      <c r="D185" s="49">
        <v>10000000</v>
      </c>
      <c r="E185" s="24">
        <v>-0.99857499711426867</v>
      </c>
      <c r="F185" s="25">
        <v>-9985749.9711426869</v>
      </c>
      <c r="G185" s="24">
        <v>-2.5351871298401667</v>
      </c>
      <c r="H185" s="26">
        <v>-25351871.298401669</v>
      </c>
      <c r="K185" s="17" t="s">
        <v>344</v>
      </c>
    </row>
    <row r="186" spans="1:11" x14ac:dyDescent="0.35">
      <c r="A186" s="23" t="str">
        <f>HYPERLINK(B186,K186)</f>
        <v>xG TECHNOLOGY</v>
      </c>
      <c r="B186" s="17" t="s">
        <v>710</v>
      </c>
      <c r="C186" s="18">
        <v>42774</v>
      </c>
      <c r="D186" s="49">
        <v>3500000</v>
      </c>
      <c r="E186" s="24">
        <v>-0.99857499711058473</v>
      </c>
      <c r="F186" s="25">
        <v>-3495012.4898870466</v>
      </c>
      <c r="G186" s="24">
        <v>-2.5028826831149869</v>
      </c>
      <c r="H186" s="26">
        <v>-8760089.390902454</v>
      </c>
      <c r="K186" s="17" t="s">
        <v>344</v>
      </c>
    </row>
    <row r="187" spans="1:11" x14ac:dyDescent="0.35">
      <c r="A187" s="23" t="str">
        <f>HYPERLINK(B187,K187)</f>
        <v>xG TECHNOLOGY</v>
      </c>
      <c r="B187" s="17" t="s">
        <v>711</v>
      </c>
      <c r="C187" s="18">
        <v>42962</v>
      </c>
      <c r="D187" s="49">
        <v>3200005</v>
      </c>
      <c r="E187" s="24">
        <v>-0.9986097532881506</v>
      </c>
      <c r="F187" s="25">
        <v>-3195556.2035708483</v>
      </c>
      <c r="G187" s="24">
        <v>-2.305078103340036</v>
      </c>
      <c r="H187" s="26">
        <v>-7376261.4560786318</v>
      </c>
      <c r="K187" s="17" t="s">
        <v>344</v>
      </c>
    </row>
    <row r="188" spans="1:11" x14ac:dyDescent="0.35">
      <c r="A188" s="23" t="str">
        <f>HYPERLINK(B188,K188)</f>
        <v>XPLORE TECHNOLOGIES CORP</v>
      </c>
      <c r="B188" s="17" t="s">
        <v>712</v>
      </c>
      <c r="C188" s="40">
        <v>41207</v>
      </c>
      <c r="D188" s="52">
        <v>10000000</v>
      </c>
      <c r="E188" s="41">
        <v>0.19799999999999995</v>
      </c>
      <c r="F188" s="42">
        <v>1979999.9999999995</v>
      </c>
      <c r="G188" s="41">
        <v>-1.056865105727943</v>
      </c>
      <c r="H188" s="43">
        <v>-10568651.05727943</v>
      </c>
      <c r="K188" s="17" t="s">
        <v>47</v>
      </c>
    </row>
    <row r="189" spans="1:11" x14ac:dyDescent="0.35">
      <c r="A189" s="27" t="s">
        <v>119</v>
      </c>
      <c r="D189" s="30">
        <f>SUM(D3:D188)</f>
        <v>1896433477.7159998</v>
      </c>
      <c r="E189" s="28"/>
      <c r="F189" s="30">
        <f>SUM(F3:F188)</f>
        <v>-1429287801.5732014</v>
      </c>
      <c r="G189" s="28"/>
      <c r="H189" s="30">
        <f>SUM(H3:H188)</f>
        <v>-2965269440.0676413</v>
      </c>
    </row>
    <row r="190" spans="1:11" x14ac:dyDescent="0.35">
      <c r="A190" s="27" t="s">
        <v>524</v>
      </c>
      <c r="E190" s="28">
        <f>F189/D189</f>
        <v>-0.75367146718723144</v>
      </c>
      <c r="G190" s="28">
        <f>H189/D189</f>
        <v>-1.5636031924720666</v>
      </c>
    </row>
  </sheetData>
  <sortState xmlns:xlrd2="http://schemas.microsoft.com/office/spreadsheetml/2017/richdata2" ref="A3:H188">
    <sortCondition ref="C3:C188"/>
  </sortState>
  <mergeCells count="2">
    <mergeCell ref="G1:H1"/>
    <mergeCell ref="E1:F1"/>
  </mergeCells>
  <hyperlinks>
    <hyperlink ref="B3" r:id="rId1" xr:uid="{6DFBFA6D-4D62-4326-9D0F-A20991932287}"/>
    <hyperlink ref="B4" r:id="rId2" xr:uid="{020129D3-CF16-4278-8E3E-866E41B39A52}"/>
    <hyperlink ref="B5" r:id="rId3" xr:uid="{3B920F03-B924-444D-BCEB-941D687793EA}"/>
    <hyperlink ref="B6" r:id="rId4" xr:uid="{33EC2ADF-6439-4294-8AA5-58B36A7FF19B}"/>
    <hyperlink ref="B7" r:id="rId5" xr:uid="{871250E0-6DB5-4555-9493-FF3D66BB62B6}"/>
    <hyperlink ref="B8" r:id="rId6" xr:uid="{33CD1E5F-7E2C-4EF6-8E5F-20EFC957DDED}"/>
    <hyperlink ref="B9" r:id="rId7" xr:uid="{2FD55543-142A-41CC-B33F-1DF157CAFE28}"/>
    <hyperlink ref="B10" r:id="rId8" xr:uid="{ABF0A63C-7838-4DBF-AC60-F1A4CAF8EC70}"/>
    <hyperlink ref="B11" r:id="rId9" xr:uid="{ABA566D6-DB0F-4BD2-AE16-73C2520664D9}"/>
    <hyperlink ref="B12" r:id="rId10" xr:uid="{BAF785DB-B0DF-4F1B-AEF3-C85644F040F9}"/>
    <hyperlink ref="B13" r:id="rId11" xr:uid="{79B2544A-828A-4EC0-BE27-90AA36658D3F}"/>
    <hyperlink ref="B16" r:id="rId12" xr:uid="{C4E7D04E-0F2F-4849-959C-B0CDD3D35432}"/>
    <hyperlink ref="B21" r:id="rId13" xr:uid="{59970F50-B5AE-4A76-B354-533E4041590F}"/>
    <hyperlink ref="B30" r:id="rId14" xr:uid="{28C84182-D9F8-43BA-9E13-1B11995633E5}"/>
    <hyperlink ref="B31" r:id="rId15" xr:uid="{FB1626DB-2A0E-45D2-8ED4-05EF32A1E19A}"/>
    <hyperlink ref="B36" r:id="rId16" xr:uid="{A912741D-5B87-4875-A8DB-75BDDAB91DE4}"/>
    <hyperlink ref="B55" r:id="rId17" xr:uid="{C1DB5B68-4059-47CE-832E-ACA9B538D91A}"/>
    <hyperlink ref="B106" r:id="rId18" xr:uid="{92F2AFF3-D3E0-451C-ADAF-AC1B327B51EA}"/>
    <hyperlink ref="B118" r:id="rId19" xr:uid="{7FFEC9E6-DB9C-47DC-916C-D33F39E10D08}"/>
    <hyperlink ref="B131" r:id="rId20" xr:uid="{B80AACC5-02BF-4E41-8012-E92A5E6C55FC}"/>
    <hyperlink ref="B135" r:id="rId21" xr:uid="{458C57EC-2CBE-4BFF-8C88-285DEE5734FD}"/>
    <hyperlink ref="B141" r:id="rId22" xr:uid="{170C049C-CE65-4482-822F-3AAD64CC8C74}"/>
    <hyperlink ref="B149" r:id="rId23" xr:uid="{3F489568-7BBD-4F04-BDD7-61FA25257329}"/>
    <hyperlink ref="B150" r:id="rId24" xr:uid="{D85064C6-E926-43A3-A398-758B9CA8F920}"/>
    <hyperlink ref="B172" r:id="rId25" xr:uid="{D25C77A0-72B5-4F46-9253-928D670E56B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97B10-D546-4074-9D68-01641224C198}">
  <dimension ref="A1:M302"/>
  <sheetViews>
    <sheetView workbookViewId="0">
      <pane ySplit="2" topLeftCell="A273" activePane="bottomLeft" state="frozen"/>
      <selection pane="bottomLeft" activeCell="A282" sqref="A282"/>
    </sheetView>
  </sheetViews>
  <sheetFormatPr defaultRowHeight="15.5" outlineLevelRow="2" x14ac:dyDescent="0.35"/>
  <cols>
    <col min="1" max="1" width="41.7265625" style="17" customWidth="1"/>
    <col min="2" max="2" width="10.90625" style="18" bestFit="1" customWidth="1"/>
    <col min="3" max="3" width="14.1796875" style="26" customWidth="1"/>
    <col min="4" max="4" width="9.54296875" style="17" customWidth="1"/>
    <col min="5" max="5" width="15.08984375" style="17" customWidth="1"/>
    <col min="6" max="6" width="10.36328125" style="17" customWidth="1"/>
    <col min="7" max="7" width="14.7265625" style="17" customWidth="1"/>
    <col min="8" max="9" width="8.7265625" style="17"/>
    <col min="10" max="10" width="45.26953125" style="17" customWidth="1"/>
    <col min="11" max="11" width="48.7265625" style="17" customWidth="1"/>
    <col min="12" max="16384" width="8.7265625" style="17"/>
  </cols>
  <sheetData>
    <row r="1" spans="1:11" ht="32" customHeight="1" x14ac:dyDescent="0.35">
      <c r="D1" s="19" t="s">
        <v>525</v>
      </c>
      <c r="E1" s="19"/>
      <c r="F1" s="19" t="s">
        <v>526</v>
      </c>
      <c r="G1" s="19"/>
    </row>
    <row r="2" spans="1:11" s="20" customFormat="1" ht="18.5" customHeight="1" x14ac:dyDescent="0.35">
      <c r="A2" s="21" t="s">
        <v>120</v>
      </c>
      <c r="B2" s="22" t="s">
        <v>114</v>
      </c>
      <c r="C2" s="48" t="s">
        <v>115</v>
      </c>
      <c r="D2" s="22" t="s">
        <v>310</v>
      </c>
      <c r="E2" s="22" t="s">
        <v>311</v>
      </c>
      <c r="F2" s="22" t="s">
        <v>310</v>
      </c>
      <c r="G2" s="22" t="s">
        <v>311</v>
      </c>
      <c r="J2" s="20" t="s">
        <v>308</v>
      </c>
      <c r="K2" s="20" t="s">
        <v>309</v>
      </c>
    </row>
    <row r="3" spans="1:11" outlineLevel="2" x14ac:dyDescent="0.35">
      <c r="A3" s="23" t="str">
        <f>HYPERLINK(K3,J3)</f>
        <v>Advaxis</v>
      </c>
      <c r="B3" s="18">
        <v>41563</v>
      </c>
      <c r="C3" s="49">
        <v>23002875</v>
      </c>
      <c r="D3" s="24">
        <v>-0.99982062410402073</v>
      </c>
      <c r="E3" s="25">
        <v>-22998748.838686775</v>
      </c>
      <c r="F3" s="24">
        <v>-3.5783071619275653</v>
      </c>
      <c r="G3" s="26">
        <v>-82311352.357424542</v>
      </c>
      <c r="J3" s="17" t="s">
        <v>330</v>
      </c>
      <c r="K3" s="17" t="s">
        <v>140</v>
      </c>
    </row>
    <row r="4" spans="1:11" outlineLevel="1" x14ac:dyDescent="0.35">
      <c r="A4" s="27" t="s">
        <v>411</v>
      </c>
      <c r="C4" s="50">
        <f>SUBTOTAL(9,C3:C3)</f>
        <v>23002875</v>
      </c>
      <c r="D4" s="45">
        <f>E4/C4</f>
        <v>-0.99982062410402073</v>
      </c>
      <c r="E4" s="29">
        <f>SUBTOTAL(9,E3:E3)</f>
        <v>-22998748.838686775</v>
      </c>
      <c r="F4" s="45">
        <f>G4/C4</f>
        <v>-3.5783071619275653</v>
      </c>
      <c r="G4" s="30">
        <f>SUBTOTAL(9,G3:G3)</f>
        <v>-82311352.357424542</v>
      </c>
    </row>
    <row r="5" spans="1:11" outlineLevel="2" x14ac:dyDescent="0.35">
      <c r="A5" s="23" t="str">
        <f>HYPERLINK(K5,J5)</f>
        <v>Aldeyra Therapeutics</v>
      </c>
      <c r="B5" s="18">
        <v>41760</v>
      </c>
      <c r="C5" s="49">
        <v>12000000</v>
      </c>
      <c r="D5" s="24">
        <v>-0.53874999284744374</v>
      </c>
      <c r="E5" s="25">
        <v>-6464999.9141693246</v>
      </c>
      <c r="F5" s="24">
        <v>-2.7745008310334329</v>
      </c>
      <c r="G5" s="26">
        <v>-33294009.972401194</v>
      </c>
      <c r="J5" s="17" t="s">
        <v>338</v>
      </c>
      <c r="K5" s="17" t="s">
        <v>171</v>
      </c>
    </row>
    <row r="6" spans="1:11" outlineLevel="1" x14ac:dyDescent="0.35">
      <c r="A6" s="27" t="s">
        <v>412</v>
      </c>
      <c r="C6" s="50">
        <f>SUBTOTAL(9,C5:C5)</f>
        <v>12000000</v>
      </c>
      <c r="D6" s="45">
        <f>E6/C6</f>
        <v>-0.53874999284744374</v>
      </c>
      <c r="E6" s="29">
        <f>SUBTOTAL(9,E5:E5)</f>
        <v>-6464999.9141693246</v>
      </c>
      <c r="F6" s="45">
        <f>G6/C6</f>
        <v>-2.7745008310334329</v>
      </c>
      <c r="G6" s="30">
        <f>SUBTOTAL(9,G5:G5)</f>
        <v>-33294009.972401194</v>
      </c>
    </row>
    <row r="7" spans="1:11" outlineLevel="2" x14ac:dyDescent="0.35">
      <c r="A7" s="23" t="str">
        <f>HYPERLINK(K7,J7)</f>
        <v>ALKALINE WATER Co</v>
      </c>
      <c r="B7" s="18">
        <v>44685</v>
      </c>
      <c r="C7" s="49">
        <v>5000000.4000000004</v>
      </c>
      <c r="D7" s="24">
        <v>-0.99988888788851815</v>
      </c>
      <c r="E7" s="25">
        <v>-4999444.8393981466</v>
      </c>
      <c r="F7" s="24">
        <v>-1.2154807074865692</v>
      </c>
      <c r="G7" s="26">
        <v>-6077404.0236251298</v>
      </c>
      <c r="J7" s="17" t="s">
        <v>388</v>
      </c>
      <c r="K7" s="17" t="s">
        <v>234</v>
      </c>
    </row>
    <row r="8" spans="1:11" outlineLevel="1" x14ac:dyDescent="0.35">
      <c r="A8" s="27" t="s">
        <v>413</v>
      </c>
      <c r="C8" s="50">
        <f>SUBTOTAL(9,C7:C7)</f>
        <v>5000000.4000000004</v>
      </c>
      <c r="D8" s="45">
        <f>E8/C8</f>
        <v>-0.99988888788851826</v>
      </c>
      <c r="E8" s="29">
        <f>SUBTOTAL(9,E7:E7)</f>
        <v>-4999444.8393981466</v>
      </c>
      <c r="F8" s="45">
        <f>G8/C8</f>
        <v>-1.2154807074865692</v>
      </c>
      <c r="G8" s="30">
        <f>SUBTOTAL(9,G7:G7)</f>
        <v>-6077404.0236251298</v>
      </c>
    </row>
    <row r="9" spans="1:11" outlineLevel="2" x14ac:dyDescent="0.35">
      <c r="A9" s="23" t="str">
        <f>HYPERLINK(K9,J9)</f>
        <v>Alset</v>
      </c>
      <c r="B9" s="18">
        <v>44963</v>
      </c>
      <c r="C9" s="49">
        <v>3800000</v>
      </c>
      <c r="D9" s="24">
        <v>-0.52272729440169097</v>
      </c>
      <c r="E9" s="25">
        <v>-1986363.7187264257</v>
      </c>
      <c r="F9" s="24">
        <v>-0.77769769442906678</v>
      </c>
      <c r="G9" s="26">
        <v>-2955251.2388304537</v>
      </c>
      <c r="J9" s="17" t="s">
        <v>323</v>
      </c>
      <c r="K9" s="17" t="s">
        <v>253</v>
      </c>
    </row>
    <row r="10" spans="1:11" outlineLevel="1" x14ac:dyDescent="0.35">
      <c r="A10" s="27" t="s">
        <v>414</v>
      </c>
      <c r="C10" s="50">
        <f>SUBTOTAL(9,C9:C9)</f>
        <v>3800000</v>
      </c>
      <c r="D10" s="45">
        <f>E10/C10</f>
        <v>-0.52272729440169097</v>
      </c>
      <c r="E10" s="29">
        <f>SUBTOTAL(9,E9:E9)</f>
        <v>-1986363.7187264257</v>
      </c>
      <c r="F10" s="45">
        <f>G10/C10</f>
        <v>-0.77769769442906678</v>
      </c>
      <c r="G10" s="30">
        <f>SUBTOTAL(9,G9:G9)</f>
        <v>-2955251.2388304537</v>
      </c>
    </row>
    <row r="11" spans="1:11" outlineLevel="2" x14ac:dyDescent="0.35">
      <c r="A11" s="23" t="str">
        <f>HYPERLINK(K11,J11)</f>
        <v>Alset EHome International</v>
      </c>
      <c r="B11" s="18">
        <v>44326</v>
      </c>
      <c r="C11" s="49">
        <v>31983890</v>
      </c>
      <c r="D11" s="24">
        <v>-0.9896449708844548</v>
      </c>
      <c r="E11" s="25">
        <v>-31652695.887821604</v>
      </c>
      <c r="F11" s="24">
        <v>-1.254805171383748</v>
      </c>
      <c r="G11" s="26">
        <v>-40133550.572968945</v>
      </c>
      <c r="J11" s="17" t="s">
        <v>312</v>
      </c>
      <c r="K11" s="17" t="s">
        <v>133</v>
      </c>
    </row>
    <row r="12" spans="1:11" outlineLevel="2" x14ac:dyDescent="0.35">
      <c r="A12" s="23" t="str">
        <f>HYPERLINK(K12,J12)</f>
        <v>Alset EHome International</v>
      </c>
      <c r="B12" s="18">
        <v>44404</v>
      </c>
      <c r="C12" s="49">
        <v>31902297</v>
      </c>
      <c r="D12" s="24">
        <v>-0.97523585018121983</v>
      </c>
      <c r="E12" s="25">
        <v>-31112263.737528779</v>
      </c>
      <c r="F12" s="24">
        <v>-1.1755277900869832</v>
      </c>
      <c r="G12" s="26">
        <v>-37502036.691108592</v>
      </c>
      <c r="J12" s="17" t="s">
        <v>312</v>
      </c>
      <c r="K12" s="17" t="s">
        <v>134</v>
      </c>
    </row>
    <row r="13" spans="1:11" outlineLevel="2" x14ac:dyDescent="0.35">
      <c r="A13" s="23" t="str">
        <f>HYPERLINK(K13,J13)</f>
        <v>Alset EHome International</v>
      </c>
      <c r="B13" s="18">
        <v>44535</v>
      </c>
      <c r="C13" s="49">
        <v>29968923</v>
      </c>
      <c r="D13" s="24">
        <v>-0.91250000397364328</v>
      </c>
      <c r="E13" s="25">
        <v>-27346642.356585808</v>
      </c>
      <c r="F13" s="24">
        <v>-1.0704702985023804</v>
      </c>
      <c r="G13" s="26">
        <v>-32080841.949604854</v>
      </c>
      <c r="J13" s="17" t="s">
        <v>312</v>
      </c>
      <c r="K13" s="17" t="s">
        <v>135</v>
      </c>
    </row>
    <row r="14" spans="1:11" outlineLevel="1" x14ac:dyDescent="0.35">
      <c r="A14" s="27" t="s">
        <v>415</v>
      </c>
      <c r="C14" s="50">
        <f>SUBTOTAL(9,C11:C13)</f>
        <v>93855110</v>
      </c>
      <c r="D14" s="45">
        <f>E14/C14</f>
        <v>-0.96011396696393181</v>
      </c>
      <c r="E14" s="29">
        <f>SUBTOTAL(9,E11:E13)</f>
        <v>-90111601.981936187</v>
      </c>
      <c r="F14" s="45">
        <f>G14/C14</f>
        <v>-1.1689979289745906</v>
      </c>
      <c r="G14" s="30">
        <f>SUBTOTAL(9,G11:G13)</f>
        <v>-109716429.2136824</v>
      </c>
    </row>
    <row r="15" spans="1:11" outlineLevel="2" x14ac:dyDescent="0.35">
      <c r="A15" s="23" t="str">
        <f>HYPERLINK(K15,J15)</f>
        <v>American CareSource Holdings</v>
      </c>
      <c r="B15" s="18">
        <v>42341</v>
      </c>
      <c r="C15" s="49">
        <v>7499999.9000000004</v>
      </c>
      <c r="D15" s="24">
        <v>-0.99985714285714289</v>
      </c>
      <c r="E15" s="25">
        <v>-7498928.4714428578</v>
      </c>
      <c r="F15" s="24">
        <v>-2.1630665587045748</v>
      </c>
      <c r="G15" s="26">
        <v>-16222998.973977655</v>
      </c>
      <c r="J15" s="17" t="s">
        <v>351</v>
      </c>
      <c r="K15" s="17" t="s">
        <v>204</v>
      </c>
    </row>
    <row r="16" spans="1:11" outlineLevel="1" x14ac:dyDescent="0.35">
      <c r="A16" s="27" t="s">
        <v>416</v>
      </c>
      <c r="C16" s="50">
        <f>SUBTOTAL(9,C15:C15)</f>
        <v>7499999.9000000004</v>
      </c>
      <c r="D16" s="45">
        <f>E16/C16</f>
        <v>-0.99985714285714289</v>
      </c>
      <c r="E16" s="29">
        <f>SUBTOTAL(9,E15:E15)</f>
        <v>-7498928.4714428578</v>
      </c>
      <c r="F16" s="45">
        <f>G16/C16</f>
        <v>-2.1630665587045748</v>
      </c>
      <c r="G16" s="30">
        <f>SUBTOTAL(9,G15:G15)</f>
        <v>-16222998.973977655</v>
      </c>
    </row>
    <row r="17" spans="1:11" outlineLevel="2" x14ac:dyDescent="0.35">
      <c r="A17" s="23" t="str">
        <f>HYPERLINK(K17,J17)</f>
        <v>AMERICAN DG ENERGY</v>
      </c>
      <c r="B17" s="18">
        <v>41851</v>
      </c>
      <c r="C17" s="49">
        <v>4001765</v>
      </c>
      <c r="D17" s="24">
        <v>-0.79006622516556291</v>
      </c>
      <c r="E17" s="25">
        <v>-3161659.367549669</v>
      </c>
      <c r="F17" s="24">
        <v>-1.0909976619417581</v>
      </c>
      <c r="G17" s="26">
        <v>-4365916.2586403601</v>
      </c>
      <c r="J17" s="17" t="s">
        <v>390</v>
      </c>
      <c r="K17" s="17" t="s">
        <v>248</v>
      </c>
    </row>
    <row r="18" spans="1:11" outlineLevel="1" x14ac:dyDescent="0.35">
      <c r="A18" s="27" t="s">
        <v>417</v>
      </c>
      <c r="C18" s="50">
        <f>SUBTOTAL(9,C17:C17)</f>
        <v>4001765</v>
      </c>
      <c r="D18" s="45">
        <f>E18/C18</f>
        <v>-0.79006622516556291</v>
      </c>
      <c r="E18" s="29">
        <f>SUBTOTAL(9,E17:E17)</f>
        <v>-3161659.367549669</v>
      </c>
      <c r="F18" s="45">
        <f>G18/C18</f>
        <v>-1.0909976619417583</v>
      </c>
      <c r="G18" s="30">
        <f>SUBTOTAL(9,G17:G17)</f>
        <v>-4365916.2586403601</v>
      </c>
    </row>
    <row r="19" spans="1:11" outlineLevel="2" x14ac:dyDescent="0.35">
      <c r="A19" s="23" t="str">
        <f>HYPERLINK(K19,J19)</f>
        <v>Applied UV</v>
      </c>
      <c r="B19" s="18">
        <v>45093</v>
      </c>
      <c r="C19" s="49">
        <v>4999730</v>
      </c>
      <c r="D19" s="24">
        <v>-0.93440000057220485</v>
      </c>
      <c r="E19" s="25">
        <v>-4671747.7148608696</v>
      </c>
      <c r="F19" s="24">
        <v>-1.0963411526282711</v>
      </c>
      <c r="G19" s="26">
        <v>-5481409.7510301461</v>
      </c>
      <c r="J19" s="17" t="s">
        <v>354</v>
      </c>
      <c r="K19" s="17" t="s">
        <v>238</v>
      </c>
    </row>
    <row r="20" spans="1:11" outlineLevel="2" x14ac:dyDescent="0.35">
      <c r="A20" s="23" t="str">
        <f>HYPERLINK(K20,J20)</f>
        <v>Applied UV</v>
      </c>
      <c r="B20" s="18">
        <v>45244</v>
      </c>
      <c r="C20" s="49">
        <v>6399596.2300000004</v>
      </c>
      <c r="D20" s="24">
        <v>-0.56263751298223097</v>
      </c>
      <c r="E20" s="25">
        <v>-3600652.9069376616</v>
      </c>
      <c r="F20" s="24">
        <v>-0.69548231030019103</v>
      </c>
      <c r="G20" s="26">
        <v>-4450805.9710287927</v>
      </c>
      <c r="J20" s="17" t="s">
        <v>354</v>
      </c>
      <c r="K20" s="17" t="s">
        <v>218</v>
      </c>
    </row>
    <row r="21" spans="1:11" outlineLevel="1" x14ac:dyDescent="0.35">
      <c r="A21" s="27" t="s">
        <v>418</v>
      </c>
      <c r="C21" s="50">
        <f>SUBTOTAL(9,C19:C20)</f>
        <v>11399326.23</v>
      </c>
      <c r="D21" s="45">
        <f>E21/C21</f>
        <v>-0.72569206766166305</v>
      </c>
      <c r="E21" s="29">
        <f>SUBTOTAL(9,E19:E20)</f>
        <v>-8272400.6217985312</v>
      </c>
      <c r="F21" s="45">
        <f>G21/C21</f>
        <v>-0.87129848919666708</v>
      </c>
      <c r="G21" s="30">
        <f>SUBTOTAL(9,G19:G20)</f>
        <v>-9932215.7220589388</v>
      </c>
    </row>
    <row r="22" spans="1:11" outlineLevel="2" x14ac:dyDescent="0.35">
      <c r="A22" s="23" t="str">
        <f>HYPERLINK(K22,J22)</f>
        <v>Ascent Solar Technologies</v>
      </c>
      <c r="B22" s="18">
        <v>41171</v>
      </c>
      <c r="C22" s="49">
        <v>11000040</v>
      </c>
      <c r="D22" s="24">
        <v>-0.99999999999814582</v>
      </c>
      <c r="E22" s="25">
        <v>-11000039.999979604</v>
      </c>
      <c r="F22" s="24">
        <v>-4.3177884785175191</v>
      </c>
      <c r="G22" s="26">
        <v>-47495845.975231856</v>
      </c>
      <c r="J22" s="17" t="s">
        <v>340</v>
      </c>
      <c r="K22" s="17" t="s">
        <v>173</v>
      </c>
    </row>
    <row r="23" spans="1:11" outlineLevel="1" x14ac:dyDescent="0.35">
      <c r="A23" s="27" t="s">
        <v>419</v>
      </c>
      <c r="C23" s="50">
        <f>SUBTOTAL(9,C22:C22)</f>
        <v>11000040</v>
      </c>
      <c r="D23" s="45">
        <f>E23/C23</f>
        <v>-0.99999999999814582</v>
      </c>
      <c r="E23" s="29">
        <f>SUBTOTAL(9,E22:E22)</f>
        <v>-11000039.999979604</v>
      </c>
      <c r="F23" s="45">
        <f>G23/C23</f>
        <v>-4.31778847851752</v>
      </c>
      <c r="G23" s="30">
        <f>SUBTOTAL(9,G22:G22)</f>
        <v>-47495845.975231856</v>
      </c>
    </row>
    <row r="24" spans="1:11" outlineLevel="2" x14ac:dyDescent="0.35">
      <c r="A24" s="23" t="str">
        <f>HYPERLINK(K24,J24)</f>
        <v>AspenBio Pharma</v>
      </c>
      <c r="B24" s="18">
        <v>41079</v>
      </c>
      <c r="C24" s="49">
        <v>12200000</v>
      </c>
      <c r="D24" s="24">
        <v>-2.1922013938956875E-2</v>
      </c>
      <c r="E24" s="25">
        <v>-267448.57005527389</v>
      </c>
      <c r="F24" s="24">
        <v>-3.6937493097890801</v>
      </c>
      <c r="G24" s="26">
        <v>-45063741.57942678</v>
      </c>
      <c r="J24" s="17" t="s">
        <v>336</v>
      </c>
      <c r="K24" s="17" t="s">
        <v>167</v>
      </c>
    </row>
    <row r="25" spans="1:11" outlineLevel="2" x14ac:dyDescent="0.35">
      <c r="A25" s="23" t="str">
        <f>HYPERLINK(K25,J25)</f>
        <v>AspenBio Pharma</v>
      </c>
      <c r="B25" s="18">
        <v>41229</v>
      </c>
      <c r="C25" s="49">
        <v>4086600</v>
      </c>
      <c r="D25" s="24">
        <v>-6.8452380952380931E-2</v>
      </c>
      <c r="E25" s="25">
        <v>-279737.49999999994</v>
      </c>
      <c r="F25" s="24">
        <v>-3.6892451504377282</v>
      </c>
      <c r="G25" s="26">
        <v>-15076469.231778819</v>
      </c>
      <c r="J25" s="17" t="s">
        <v>336</v>
      </c>
      <c r="K25" s="17" t="s">
        <v>247</v>
      </c>
    </row>
    <row r="26" spans="1:11" outlineLevel="1" x14ac:dyDescent="0.35">
      <c r="A26" s="27" t="s">
        <v>420</v>
      </c>
      <c r="C26" s="50">
        <f>SUBTOTAL(9,C24:C25)</f>
        <v>16286600</v>
      </c>
      <c r="D26" s="45">
        <f>E26/C26</f>
        <v>-3.359731742998992E-2</v>
      </c>
      <c r="E26" s="29">
        <f>SUBTOTAL(9,E24:E25)</f>
        <v>-547186.07005527383</v>
      </c>
      <c r="F26" s="45">
        <f>G26/C26</f>
        <v>-3.6926191354368374</v>
      </c>
      <c r="G26" s="30">
        <f>SUBTOTAL(9,G24:G25)</f>
        <v>-60140210.811205596</v>
      </c>
    </row>
    <row r="27" spans="1:11" outlineLevel="2" x14ac:dyDescent="0.35">
      <c r="A27" s="23" t="str">
        <f>HYPERLINK(K27,J27)</f>
        <v>Assure Holdings</v>
      </c>
      <c r="B27" s="18">
        <v>44795</v>
      </c>
      <c r="C27" s="49">
        <v>6245217.4400000004</v>
      </c>
      <c r="D27" s="24">
        <v>-0.98500000020223</v>
      </c>
      <c r="E27" s="25">
        <v>-6151539.1796629708</v>
      </c>
      <c r="F27" s="24">
        <v>-1.2412112937954634</v>
      </c>
      <c r="G27" s="26">
        <v>-7751634.4187363926</v>
      </c>
      <c r="J27" s="17" t="s">
        <v>373</v>
      </c>
      <c r="K27" s="17" t="s">
        <v>220</v>
      </c>
    </row>
    <row r="28" spans="1:11" outlineLevel="1" x14ac:dyDescent="0.35">
      <c r="A28" s="27" t="s">
        <v>421</v>
      </c>
      <c r="C28" s="50">
        <f>SUBTOTAL(9,C27:C27)</f>
        <v>6245217.4400000004</v>
      </c>
      <c r="D28" s="45">
        <f>E28/C28</f>
        <v>-0.98500000020223</v>
      </c>
      <c r="E28" s="29">
        <f>SUBTOTAL(9,E27:E27)</f>
        <v>-6151539.1796629708</v>
      </c>
      <c r="F28" s="45">
        <f>G28/C28</f>
        <v>-1.2412112937954634</v>
      </c>
      <c r="G28" s="30">
        <f>SUBTOTAL(9,G27:G27)</f>
        <v>-7751634.4187363926</v>
      </c>
    </row>
    <row r="29" spans="1:11" outlineLevel="2" x14ac:dyDescent="0.35">
      <c r="A29" s="23" t="str">
        <f>HYPERLINK(K29,J29)</f>
        <v>ATOSSA GENETICS</v>
      </c>
      <c r="B29" s="18">
        <v>42614</v>
      </c>
      <c r="C29" s="49">
        <v>2875000</v>
      </c>
      <c r="D29" s="24">
        <v>-0.96666678192675681</v>
      </c>
      <c r="E29" s="25">
        <v>-2779166.9980394258</v>
      </c>
      <c r="F29" s="24">
        <v>-2.6369934917469826</v>
      </c>
      <c r="G29" s="26">
        <v>-7581356.2887725756</v>
      </c>
      <c r="J29" s="17" t="s">
        <v>392</v>
      </c>
      <c r="K29" s="17" t="s">
        <v>272</v>
      </c>
    </row>
    <row r="30" spans="1:11" outlineLevel="1" x14ac:dyDescent="0.35">
      <c r="A30" s="27" t="s">
        <v>422</v>
      </c>
      <c r="C30" s="50">
        <f>SUBTOTAL(9,C29:C29)</f>
        <v>2875000</v>
      </c>
      <c r="D30" s="45">
        <f>E30/C30</f>
        <v>-0.96666678192675681</v>
      </c>
      <c r="E30" s="29">
        <f>SUBTOTAL(9,E29:E29)</f>
        <v>-2779166.9980394258</v>
      </c>
      <c r="F30" s="45">
        <f>G30/C30</f>
        <v>-2.6369934917469826</v>
      </c>
      <c r="G30" s="30">
        <f>SUBTOTAL(9,G29:G29)</f>
        <v>-7581356.2887725756</v>
      </c>
    </row>
    <row r="31" spans="1:11" outlineLevel="2" x14ac:dyDescent="0.35">
      <c r="A31" s="23" t="str">
        <f>HYPERLINK(K31,J31)</f>
        <v>AVENUE THERAPEUTICS</v>
      </c>
      <c r="B31" s="18">
        <v>44510</v>
      </c>
      <c r="C31" s="49">
        <v>2608694.58</v>
      </c>
      <c r="D31" s="24">
        <v>-0.99243777210715578</v>
      </c>
      <c r="E31" s="25">
        <v>-2588967.0370832128</v>
      </c>
      <c r="F31" s="24">
        <v>-1.1247334438976366</v>
      </c>
      <c r="G31" s="26">
        <v>-2934086.0390404989</v>
      </c>
      <c r="J31" s="17" t="s">
        <v>337</v>
      </c>
      <c r="K31" s="17" t="s">
        <v>276</v>
      </c>
    </row>
    <row r="32" spans="1:11" outlineLevel="2" x14ac:dyDescent="0.35">
      <c r="A32" s="23" t="str">
        <f>HYPERLINK(K32,J32)</f>
        <v>AVENUE THERAPEUTICS</v>
      </c>
      <c r="B32" s="18">
        <v>44543</v>
      </c>
      <c r="C32" s="49">
        <v>2043807</v>
      </c>
      <c r="D32" s="24">
        <v>-0.99052953218364637</v>
      </c>
      <c r="E32" s="25">
        <v>-2024451.1915836618</v>
      </c>
      <c r="F32" s="24">
        <v>-1.1158797273928633</v>
      </c>
      <c r="G32" s="26">
        <v>-2280642.7980036261</v>
      </c>
      <c r="J32" s="17" t="s">
        <v>337</v>
      </c>
      <c r="K32" s="17" t="s">
        <v>290</v>
      </c>
    </row>
    <row r="33" spans="1:11" outlineLevel="2" x14ac:dyDescent="0.35">
      <c r="A33" s="23" t="str">
        <f>HYPERLINK(K33,J33)</f>
        <v>AVENUE THERAPEUTICS</v>
      </c>
      <c r="B33" s="18">
        <v>44840</v>
      </c>
      <c r="C33" s="49">
        <v>12000004.5</v>
      </c>
      <c r="D33" s="24">
        <v>-0.95393939542047912</v>
      </c>
      <c r="E33" s="25">
        <v>-11447277.037773028</v>
      </c>
      <c r="F33" s="24">
        <v>-1.3389736933422103</v>
      </c>
      <c r="G33" s="26">
        <v>-16067690.345488142</v>
      </c>
      <c r="J33" s="17" t="s">
        <v>337</v>
      </c>
      <c r="K33" s="17" t="s">
        <v>170</v>
      </c>
    </row>
    <row r="34" spans="1:11" outlineLevel="2" x14ac:dyDescent="0.35">
      <c r="A34" s="23" t="str">
        <f>HYPERLINK(K34,J34)</f>
        <v>AVENUE THERAPEUTICS</v>
      </c>
      <c r="B34" s="18">
        <v>44953</v>
      </c>
      <c r="C34" s="49">
        <v>3007463.45</v>
      </c>
      <c r="D34" s="24">
        <v>-0.90193548702424586</v>
      </c>
      <c r="E34" s="25">
        <v>-2712538.0114833689</v>
      </c>
      <c r="F34" s="24">
        <v>-1.1697607142364754</v>
      </c>
      <c r="G34" s="26">
        <v>-3518012.5933120949</v>
      </c>
      <c r="J34" s="17" t="s">
        <v>337</v>
      </c>
      <c r="K34" s="17" t="s">
        <v>267</v>
      </c>
    </row>
    <row r="35" spans="1:11" outlineLevel="1" x14ac:dyDescent="0.35">
      <c r="A35" s="27" t="s">
        <v>423</v>
      </c>
      <c r="C35" s="50">
        <f>SUBTOTAL(9,C31:C34)</f>
        <v>19659969.530000001</v>
      </c>
      <c r="D35" s="45">
        <f>E35/C35</f>
        <v>-0.95489635674543538</v>
      </c>
      <c r="E35" s="29">
        <f>SUBTOTAL(9,E31:E34)</f>
        <v>-18773233.277923271</v>
      </c>
      <c r="F35" s="45">
        <f>G35/C35</f>
        <v>-1.2614684747095006</v>
      </c>
      <c r="G35" s="30">
        <f>SUBTOTAL(9,G31:G34)</f>
        <v>-24800431.775844362</v>
      </c>
    </row>
    <row r="36" spans="1:11" outlineLevel="2" x14ac:dyDescent="0.35">
      <c r="A36" s="23" t="str">
        <f>HYPERLINK(K36,J36)</f>
        <v>Avinger</v>
      </c>
      <c r="B36" s="18">
        <v>43698</v>
      </c>
      <c r="C36" s="49">
        <v>4500000</v>
      </c>
      <c r="D36" s="24">
        <v>-0.98966096511470258</v>
      </c>
      <c r="E36" s="25">
        <v>-4453474.3430161616</v>
      </c>
      <c r="F36" s="24">
        <v>-1.8572293171793961</v>
      </c>
      <c r="G36" s="26">
        <v>-8357531.9273072826</v>
      </c>
      <c r="J36" s="17" t="s">
        <v>378</v>
      </c>
      <c r="K36" s="17" t="s">
        <v>241</v>
      </c>
    </row>
    <row r="37" spans="1:11" outlineLevel="2" x14ac:dyDescent="0.35">
      <c r="A37" s="23" t="str">
        <f>HYPERLINK(K37,J37)</f>
        <v>Avinger</v>
      </c>
      <c r="B37" s="18">
        <v>43858</v>
      </c>
      <c r="C37" s="49">
        <v>4500000</v>
      </c>
      <c r="D37" s="24">
        <v>-0.98257134102276766</v>
      </c>
      <c r="E37" s="25">
        <v>-4421571.0346024549</v>
      </c>
      <c r="F37" s="24">
        <v>-1.6364654828985099</v>
      </c>
      <c r="G37" s="26">
        <v>-7364094.6730432948</v>
      </c>
      <c r="J37" s="17" t="s">
        <v>378</v>
      </c>
      <c r="K37" s="17" t="s">
        <v>242</v>
      </c>
    </row>
    <row r="38" spans="1:11" outlineLevel="2" x14ac:dyDescent="0.35">
      <c r="A38" s="23" t="str">
        <f>HYPERLINK(K38,J38)</f>
        <v>Avinger</v>
      </c>
      <c r="B38" s="18">
        <v>43948</v>
      </c>
      <c r="C38" s="49">
        <v>3150000</v>
      </c>
      <c r="D38" s="24">
        <v>-0.95119976103766224</v>
      </c>
      <c r="E38" s="25">
        <v>-2996279.2472686362</v>
      </c>
      <c r="F38" s="24">
        <v>-1.8239337804489244</v>
      </c>
      <c r="G38" s="26">
        <v>-5745391.4084141124</v>
      </c>
      <c r="J38" s="17" t="s">
        <v>378</v>
      </c>
      <c r="K38" s="17" t="s">
        <v>265</v>
      </c>
    </row>
    <row r="39" spans="1:11" outlineLevel="2" x14ac:dyDescent="0.35">
      <c r="A39" s="23" t="str">
        <f>HYPERLINK(K39,J39)</f>
        <v>Avinger</v>
      </c>
      <c r="B39" s="18">
        <v>44005</v>
      </c>
      <c r="C39" s="49">
        <v>5400000</v>
      </c>
      <c r="D39" s="24">
        <v>-0.95481458203508462</v>
      </c>
      <c r="E39" s="25">
        <v>-5155998.7429894572</v>
      </c>
      <c r="F39" s="24">
        <v>-1.6703058004763582</v>
      </c>
      <c r="G39" s="26">
        <v>-9019651.3225723356</v>
      </c>
      <c r="J39" s="17" t="s">
        <v>378</v>
      </c>
      <c r="K39" s="17" t="s">
        <v>230</v>
      </c>
    </row>
    <row r="40" spans="1:11" outlineLevel="2" x14ac:dyDescent="0.35">
      <c r="A40" s="23" t="str">
        <f>HYPERLINK(K40,J40)</f>
        <v>Avinger</v>
      </c>
      <c r="B40" s="18">
        <v>44046</v>
      </c>
      <c r="C40" s="49">
        <v>6000000</v>
      </c>
      <c r="D40" s="24">
        <v>-0.9678945826032842</v>
      </c>
      <c r="E40" s="25">
        <v>-5807367.4956197049</v>
      </c>
      <c r="F40" s="24">
        <v>-1.5958724465315495</v>
      </c>
      <c r="G40" s="26">
        <v>-9575234.6791892964</v>
      </c>
      <c r="J40" s="17" t="s">
        <v>378</v>
      </c>
      <c r="K40" s="17" t="s">
        <v>224</v>
      </c>
    </row>
    <row r="41" spans="1:11" outlineLevel="2" x14ac:dyDescent="0.35">
      <c r="A41" s="23" t="str">
        <f>HYPERLINK(K41,J41)</f>
        <v>Avinger</v>
      </c>
      <c r="B41" s="18">
        <v>44063</v>
      </c>
      <c r="C41" s="49">
        <v>5200000</v>
      </c>
      <c r="D41" s="24">
        <v>-0.97404242492255588</v>
      </c>
      <c r="E41" s="25">
        <v>-5065020.6095972909</v>
      </c>
      <c r="F41" s="24">
        <v>-1.5564279550307696</v>
      </c>
      <c r="G41" s="26">
        <v>-8093425.3661600016</v>
      </c>
      <c r="J41" s="17" t="s">
        <v>378</v>
      </c>
      <c r="K41" s="17" t="s">
        <v>231</v>
      </c>
    </row>
    <row r="42" spans="1:11" outlineLevel="2" x14ac:dyDescent="0.35">
      <c r="A42" s="23" t="str">
        <f>HYPERLINK(K42,J42)</f>
        <v>Avinger</v>
      </c>
      <c r="B42" s="18">
        <v>44224</v>
      </c>
      <c r="C42" s="49">
        <v>14400000</v>
      </c>
      <c r="D42" s="24">
        <v>-0.99152773548088691</v>
      </c>
      <c r="E42" s="25">
        <v>-14277999.390924772</v>
      </c>
      <c r="F42" s="24">
        <v>-1.3964429338790931</v>
      </c>
      <c r="G42" s="26">
        <v>-20108778.247858942</v>
      </c>
      <c r="J42" s="17" t="s">
        <v>378</v>
      </c>
      <c r="K42" s="17" t="s">
        <v>122</v>
      </c>
    </row>
    <row r="43" spans="1:11" outlineLevel="1" x14ac:dyDescent="0.35">
      <c r="A43" s="27" t="s">
        <v>424</v>
      </c>
      <c r="C43" s="50">
        <f>SUBTOTAL(9,C36:C42)</f>
        <v>43150000</v>
      </c>
      <c r="D43" s="45">
        <f>E43/C43</f>
        <v>-0.97746722743959391</v>
      </c>
      <c r="E43" s="29">
        <f>SUBTOTAL(9,E36:E42)</f>
        <v>-42177710.864018477</v>
      </c>
      <c r="F43" s="45">
        <f>G43/C43</f>
        <v>-1.5820187166754407</v>
      </c>
      <c r="G43" s="30">
        <f>SUBTOTAL(9,G36:G42)</f>
        <v>-68264107.624545261</v>
      </c>
    </row>
    <row r="44" spans="1:11" outlineLevel="2" x14ac:dyDescent="0.35">
      <c r="A44" s="23" t="str">
        <f>HYPERLINK(K44,J44)</f>
        <v>BiondVax Pharmaceuticals</v>
      </c>
      <c r="B44" s="18">
        <v>42135</v>
      </c>
      <c r="C44" s="49">
        <v>9569100</v>
      </c>
      <c r="D44" s="24">
        <v>-0.99011654170425079</v>
      </c>
      <c r="E44" s="25">
        <v>-9474524.1992221456</v>
      </c>
      <c r="F44" s="24">
        <v>-2.8243252986885348</v>
      </c>
      <c r="G44" s="26">
        <v>-27026251.215680458</v>
      </c>
      <c r="J44" s="17" t="s">
        <v>402</v>
      </c>
      <c r="K44" s="17" t="s">
        <v>185</v>
      </c>
    </row>
    <row r="45" spans="1:11" outlineLevel="2" x14ac:dyDescent="0.35">
      <c r="A45" s="23" t="str">
        <f>HYPERLINK(K45,J45)</f>
        <v>BiondVax Pharmaceuticals</v>
      </c>
      <c r="B45" s="18">
        <v>44225</v>
      </c>
      <c r="C45" s="49">
        <v>12052175</v>
      </c>
      <c r="D45" s="24">
        <v>-0.99040404052445385</v>
      </c>
      <c r="E45" s="25">
        <v>-11936522.81710781</v>
      </c>
      <c r="F45" s="24">
        <v>-1.4227937913514936</v>
      </c>
      <c r="G45" s="26">
        <v>-17147759.762281686</v>
      </c>
      <c r="J45" s="17" t="s">
        <v>402</v>
      </c>
      <c r="K45" s="17" t="s">
        <v>168</v>
      </c>
    </row>
    <row r="46" spans="1:11" outlineLevel="2" x14ac:dyDescent="0.35">
      <c r="A46" s="23" t="str">
        <f>HYPERLINK(K46,J46)</f>
        <v>BiondVax Pharmaceuticals</v>
      </c>
      <c r="B46" s="18">
        <v>44557</v>
      </c>
      <c r="C46" s="49">
        <v>9000002</v>
      </c>
      <c r="D46" s="24">
        <v>-0.97987288160849428</v>
      </c>
      <c r="E46" s="25">
        <v>-8818857.8942222111</v>
      </c>
      <c r="F46" s="24">
        <v>-1.0759639067169109</v>
      </c>
      <c r="G46" s="26">
        <v>-9683677.3123800103</v>
      </c>
      <c r="J46" s="17" t="s">
        <v>402</v>
      </c>
      <c r="K46" s="17" t="s">
        <v>186</v>
      </c>
    </row>
    <row r="47" spans="1:11" outlineLevel="2" x14ac:dyDescent="0.35">
      <c r="A47" s="23" t="str">
        <f>HYPERLINK(K47,J47)</f>
        <v>BiondVax Pharmaceuticals</v>
      </c>
      <c r="B47" s="18">
        <v>44911</v>
      </c>
      <c r="C47" s="49">
        <v>7998800</v>
      </c>
      <c r="D47" s="24">
        <v>-0.90500000119209301</v>
      </c>
      <c r="E47" s="25">
        <v>-7238914.0095353136</v>
      </c>
      <c r="F47" s="24">
        <v>-1.2465844614342618</v>
      </c>
      <c r="G47" s="26">
        <v>-9971179.7901203725</v>
      </c>
      <c r="J47" s="17" t="s">
        <v>402</v>
      </c>
      <c r="K47" s="17" t="s">
        <v>198</v>
      </c>
    </row>
    <row r="48" spans="1:11" outlineLevel="1" x14ac:dyDescent="0.35">
      <c r="A48" s="27" t="s">
        <v>425</v>
      </c>
      <c r="C48" s="50">
        <f>SUBTOTAL(9,C44:C47)</f>
        <v>38620077</v>
      </c>
      <c r="D48" s="45">
        <f>E48/C48</f>
        <v>-0.97019016611715925</v>
      </c>
      <c r="E48" s="29">
        <f>SUBTOTAL(9,E44:E47)</f>
        <v>-37468818.920087479</v>
      </c>
      <c r="F48" s="45">
        <f>G48/C48</f>
        <v>-1.6527379808295701</v>
      </c>
      <c r="G48" s="30">
        <f>SUBTOTAL(9,G44:G47)</f>
        <v>-63828868.080462523</v>
      </c>
    </row>
    <row r="49" spans="1:11" outlineLevel="2" x14ac:dyDescent="0.35">
      <c r="A49" s="23" t="str">
        <f>HYPERLINK(K49,J49)</f>
        <v>Blue Star Foods</v>
      </c>
      <c r="B49" s="18">
        <v>44967</v>
      </c>
      <c r="C49" s="49">
        <v>1799200</v>
      </c>
      <c r="D49" s="24">
        <v>-0.97474999912083149</v>
      </c>
      <c r="E49" s="25">
        <v>-1753770.1984182</v>
      </c>
      <c r="F49" s="24">
        <v>-1.2355347150483487</v>
      </c>
      <c r="G49" s="26">
        <v>-2222974.059314989</v>
      </c>
      <c r="J49" s="17" t="s">
        <v>377</v>
      </c>
      <c r="K49" s="17" t="s">
        <v>295</v>
      </c>
    </row>
    <row r="50" spans="1:11" outlineLevel="1" x14ac:dyDescent="0.35">
      <c r="A50" s="27" t="s">
        <v>426</v>
      </c>
      <c r="C50" s="50">
        <f>SUBTOTAL(9,C49:C49)</f>
        <v>1799200</v>
      </c>
      <c r="D50" s="45">
        <f>E50/C50</f>
        <v>-0.97474999912083149</v>
      </c>
      <c r="E50" s="29">
        <f>SUBTOTAL(9,E49:E49)</f>
        <v>-1753770.1984182</v>
      </c>
      <c r="F50" s="45">
        <f>G50/C50</f>
        <v>-1.2355347150483487</v>
      </c>
      <c r="G50" s="30">
        <f>SUBTOTAL(9,G49:G49)</f>
        <v>-2222974.059314989</v>
      </c>
    </row>
    <row r="51" spans="1:11" outlineLevel="2" x14ac:dyDescent="0.35">
      <c r="A51" s="23" t="str">
        <f>HYPERLINK(K51,J51)</f>
        <v>Bruush Oral Care</v>
      </c>
      <c r="B51" s="18">
        <v>44776</v>
      </c>
      <c r="C51" s="49">
        <v>15510764</v>
      </c>
      <c r="D51" s="24">
        <v>-0.99947115384901941</v>
      </c>
      <c r="E51" s="25">
        <v>-15502561.192159832</v>
      </c>
      <c r="F51" s="24">
        <v>-1.2521011508433086</v>
      </c>
      <c r="G51" s="26">
        <v>-19421045.454858959</v>
      </c>
      <c r="J51" s="17" t="s">
        <v>315</v>
      </c>
      <c r="K51" s="17" t="s">
        <v>155</v>
      </c>
    </row>
    <row r="52" spans="1:11" outlineLevel="1" x14ac:dyDescent="0.35">
      <c r="A52" s="27" t="s">
        <v>427</v>
      </c>
      <c r="C52" s="50">
        <f>SUBTOTAL(9,C51:C51)</f>
        <v>15510764</v>
      </c>
      <c r="D52" s="45">
        <f>E52/C52</f>
        <v>-0.99947115384901941</v>
      </c>
      <c r="E52" s="29">
        <f>SUBTOTAL(9,E51:E51)</f>
        <v>-15502561.192159832</v>
      </c>
      <c r="F52" s="45">
        <f>G52/C52</f>
        <v>-1.2521011508433084</v>
      </c>
      <c r="G52" s="30">
        <f>SUBTOTAL(9,G51:G51)</f>
        <v>-19421045.454858959</v>
      </c>
    </row>
    <row r="53" spans="1:11" outlineLevel="2" x14ac:dyDescent="0.35">
      <c r="A53" s="23" t="str">
        <f>HYPERLINK(K53,J53)</f>
        <v>BYND CANNASOFT ENTERPRISES</v>
      </c>
      <c r="B53" s="18">
        <v>45126</v>
      </c>
      <c r="C53" s="49">
        <v>2600001</v>
      </c>
      <c r="D53" s="24">
        <v>-0.86199999849001596</v>
      </c>
      <c r="E53" s="25">
        <v>-2241200.8580740402</v>
      </c>
      <c r="F53" s="24">
        <v>-0.98313362516195446</v>
      </c>
      <c r="G53" s="26">
        <v>-2556148.4085547067</v>
      </c>
      <c r="J53" s="17" t="s">
        <v>325</v>
      </c>
      <c r="K53" s="17" t="s">
        <v>277</v>
      </c>
    </row>
    <row r="54" spans="1:11" outlineLevel="2" x14ac:dyDescent="0.35">
      <c r="A54" s="23" t="str">
        <f>HYPERLINK(K54,J54)</f>
        <v>BYND CANNASOFT ENTERPRISES</v>
      </c>
      <c r="B54" s="18">
        <v>45279</v>
      </c>
      <c r="C54" s="49">
        <v>1500000</v>
      </c>
      <c r="D54" s="24">
        <v>-0.60192307256735389</v>
      </c>
      <c r="E54" s="25">
        <v>-902884.60885103082</v>
      </c>
      <c r="F54" s="24">
        <v>-0.66793888907876875</v>
      </c>
      <c r="G54" s="26">
        <v>-1001908.3336181531</v>
      </c>
      <c r="J54" s="17" t="s">
        <v>325</v>
      </c>
      <c r="K54" s="17" t="s">
        <v>299</v>
      </c>
    </row>
    <row r="55" spans="1:11" outlineLevel="1" x14ac:dyDescent="0.35">
      <c r="A55" s="27" t="s">
        <v>428</v>
      </c>
      <c r="C55" s="50">
        <f>SUBTOTAL(9,C53:C54)</f>
        <v>4100001</v>
      </c>
      <c r="D55" s="45">
        <f>E55/C55</f>
        <v>-0.76684992684759612</v>
      </c>
      <c r="E55" s="29">
        <f>SUBTOTAL(9,E53:E54)</f>
        <v>-3144085.4669250711</v>
      </c>
      <c r="F55" s="45">
        <f>G55/C55</f>
        <v>-0.86781850594008625</v>
      </c>
      <c r="G55" s="30">
        <f>SUBTOTAL(9,G53:G54)</f>
        <v>-3558056.7421728596</v>
      </c>
    </row>
    <row r="56" spans="1:11" outlineLevel="2" x14ac:dyDescent="0.35">
      <c r="A56" s="23" t="str">
        <f>HYPERLINK(K56,J56)</f>
        <v>C3is</v>
      </c>
      <c r="B56" s="18">
        <v>45310</v>
      </c>
      <c r="C56" s="49">
        <v>7000000</v>
      </c>
      <c r="D56" s="24">
        <v>-0.58799999952316395</v>
      </c>
      <c r="E56" s="25">
        <v>-4115999.9966621478</v>
      </c>
      <c r="F56" s="24">
        <v>-0.63718351652225991</v>
      </c>
      <c r="G56" s="26">
        <v>-4460284.6156558199</v>
      </c>
      <c r="J56" s="17" t="s">
        <v>321</v>
      </c>
      <c r="K56" s="17" t="s">
        <v>213</v>
      </c>
    </row>
    <row r="57" spans="1:11" outlineLevel="1" x14ac:dyDescent="0.35">
      <c r="A57" s="27" t="s">
        <v>429</v>
      </c>
      <c r="C57" s="50">
        <f>SUBTOTAL(9,C56:C56)</f>
        <v>7000000</v>
      </c>
      <c r="D57" s="45">
        <f>E57/C57</f>
        <v>-0.58799999952316395</v>
      </c>
      <c r="E57" s="29">
        <f>SUBTOTAL(9,E56:E56)</f>
        <v>-4115999.9966621478</v>
      </c>
      <c r="F57" s="45">
        <f>G57/C57</f>
        <v>-0.63718351652226002</v>
      </c>
      <c r="G57" s="30">
        <f>SUBTOTAL(9,G56:G56)</f>
        <v>-4460284.6156558199</v>
      </c>
    </row>
    <row r="58" spans="1:11" outlineLevel="2" x14ac:dyDescent="0.35">
      <c r="A58" s="23" t="str">
        <f>HYPERLINK(K58,J58)</f>
        <v>CEL SCI CORP</v>
      </c>
      <c r="B58" s="18">
        <v>43822</v>
      </c>
      <c r="C58" s="49">
        <v>5500003</v>
      </c>
      <c r="D58" s="24">
        <v>-0.77728776395518084</v>
      </c>
      <c r="E58" s="25">
        <v>-4275085.0336167868</v>
      </c>
      <c r="F58" s="24">
        <v>-1.4602504096553064</v>
      </c>
      <c r="G58" s="26">
        <v>-8031381.6338554155</v>
      </c>
      <c r="J58" s="17" t="s">
        <v>65</v>
      </c>
      <c r="K58" s="17" t="s">
        <v>228</v>
      </c>
    </row>
    <row r="59" spans="1:11" outlineLevel="2" x14ac:dyDescent="0.35">
      <c r="A59" s="23" t="str">
        <f>HYPERLINK(K59,J59)</f>
        <v>CEL SCI CORP</v>
      </c>
      <c r="B59" s="18">
        <v>43914</v>
      </c>
      <c r="C59" s="49">
        <v>7704710</v>
      </c>
      <c r="D59" s="24">
        <v>-0.83469721923678319</v>
      </c>
      <c r="E59" s="25">
        <v>-6431100.0120258359</v>
      </c>
      <c r="F59" s="24">
        <v>-2.0405194254198702</v>
      </c>
      <c r="G59" s="26">
        <v>-15721610.422226727</v>
      </c>
      <c r="J59" s="17" t="s">
        <v>65</v>
      </c>
      <c r="K59" s="17" t="s">
        <v>202</v>
      </c>
    </row>
    <row r="60" spans="1:11" outlineLevel="1" x14ac:dyDescent="0.35">
      <c r="A60" s="27" t="s">
        <v>430</v>
      </c>
      <c r="C60" s="50">
        <f>SUBTOTAL(9,C58:C59)</f>
        <v>13204713</v>
      </c>
      <c r="D60" s="45">
        <f>E60/C60</f>
        <v>-0.81078513752193038</v>
      </c>
      <c r="E60" s="29">
        <f>SUBTOTAL(9,E58:E59)</f>
        <v>-10706185.045642622</v>
      </c>
      <c r="F60" s="45">
        <f>G60/C60</f>
        <v>-1.7988268322137819</v>
      </c>
      <c r="G60" s="30">
        <f>SUBTOTAL(9,G58:G59)</f>
        <v>-23752992.056082144</v>
      </c>
    </row>
    <row r="61" spans="1:11" outlineLevel="2" x14ac:dyDescent="0.35">
      <c r="A61" s="23" t="str">
        <f>HYPERLINK(K61,J61)</f>
        <v>Cellectar Biosciences</v>
      </c>
      <c r="B61" s="18">
        <v>41865</v>
      </c>
      <c r="C61" s="49">
        <v>12533332</v>
      </c>
      <c r="D61" s="24">
        <v>-0.99894933331807456</v>
      </c>
      <c r="E61" s="25">
        <v>-12520163.64565409</v>
      </c>
      <c r="F61" s="24">
        <v>-3.0964417107874791</v>
      </c>
      <c r="G61" s="26">
        <v>-38808731.979947455</v>
      </c>
      <c r="J61" s="17" t="s">
        <v>333</v>
      </c>
      <c r="K61" s="17" t="s">
        <v>164</v>
      </c>
    </row>
    <row r="62" spans="1:11" outlineLevel="1" x14ac:dyDescent="0.35">
      <c r="A62" s="27" t="s">
        <v>431</v>
      </c>
      <c r="C62" s="50">
        <f>SUBTOTAL(9,C61:C61)</f>
        <v>12533332</v>
      </c>
      <c r="D62" s="45">
        <f>E62/C62</f>
        <v>-0.99894933331807456</v>
      </c>
      <c r="E62" s="29">
        <f>SUBTOTAL(9,E61:E61)</f>
        <v>-12520163.64565409</v>
      </c>
      <c r="F62" s="45">
        <f>G62/C62</f>
        <v>-3.0964417107874791</v>
      </c>
      <c r="G62" s="30">
        <f>SUBTOTAL(9,G61:G61)</f>
        <v>-38808731.979947455</v>
      </c>
    </row>
    <row r="63" spans="1:11" outlineLevel="2" x14ac:dyDescent="0.35">
      <c r="A63" s="23" t="str">
        <f>HYPERLINK(K63,J63)</f>
        <v>CEMTREX</v>
      </c>
      <c r="B63" s="18">
        <v>43334</v>
      </c>
      <c r="C63" s="49">
        <v>1650000</v>
      </c>
      <c r="D63" s="24">
        <v>-0.99195208432507742</v>
      </c>
      <c r="E63" s="25">
        <v>-1636720.9391363778</v>
      </c>
      <c r="F63" s="24">
        <v>-1.939481959654985</v>
      </c>
      <c r="G63" s="26">
        <v>-3200145.2334307251</v>
      </c>
      <c r="J63" s="17" t="s">
        <v>395</v>
      </c>
      <c r="K63" s="17" t="s">
        <v>298</v>
      </c>
    </row>
    <row r="64" spans="1:11" outlineLevel="1" x14ac:dyDescent="0.35">
      <c r="A64" s="27" t="s">
        <v>432</v>
      </c>
      <c r="C64" s="50">
        <f>SUBTOTAL(9,C63:C63)</f>
        <v>1650000</v>
      </c>
      <c r="D64" s="45">
        <f>E64/C64</f>
        <v>-0.99195208432507742</v>
      </c>
      <c r="E64" s="29">
        <f>SUBTOTAL(9,E63:E63)</f>
        <v>-1636720.9391363778</v>
      </c>
      <c r="F64" s="45">
        <f>G64/C64</f>
        <v>-1.9394819596549848</v>
      </c>
      <c r="G64" s="30">
        <f>SUBTOTAL(9,G63:G63)</f>
        <v>-3200145.2334307251</v>
      </c>
    </row>
    <row r="65" spans="1:11" outlineLevel="2" x14ac:dyDescent="0.35">
      <c r="A65" s="23" t="str">
        <f>HYPERLINK(K65,J65)</f>
        <v>China SXT Pharmaceuticals</v>
      </c>
      <c r="B65" s="18">
        <v>44581</v>
      </c>
      <c r="C65" s="49">
        <v>3450001.8</v>
      </c>
      <c r="D65" s="24">
        <v>-0.97922222216924037</v>
      </c>
      <c r="E65" s="25">
        <v>-3378318.4290838791</v>
      </c>
      <c r="F65" s="24">
        <v>-1.1497985412513518</v>
      </c>
      <c r="G65" s="26">
        <v>-3966807.036954538</v>
      </c>
      <c r="J65" s="17" t="s">
        <v>360</v>
      </c>
      <c r="K65" s="17" t="s">
        <v>258</v>
      </c>
    </row>
    <row r="66" spans="1:11" outlineLevel="1" x14ac:dyDescent="0.35">
      <c r="A66" s="27" t="s">
        <v>433</v>
      </c>
      <c r="C66" s="50">
        <f>SUBTOTAL(9,C65:C65)</f>
        <v>3450001.8</v>
      </c>
      <c r="D66" s="45">
        <f>E66/C66</f>
        <v>-0.97922222216924037</v>
      </c>
      <c r="E66" s="29">
        <f>SUBTOTAL(9,E65:E65)</f>
        <v>-3378318.4290838791</v>
      </c>
      <c r="F66" s="45">
        <f>G66/C66</f>
        <v>-1.1497985412513518</v>
      </c>
      <c r="G66" s="30">
        <f>SUBTOTAL(9,G65:G65)</f>
        <v>-3966807.036954538</v>
      </c>
    </row>
    <row r="67" spans="1:11" outlineLevel="2" x14ac:dyDescent="0.35">
      <c r="A67" s="23" t="str">
        <f>HYPERLINK(K67,J67)</f>
        <v>ChromaDex</v>
      </c>
      <c r="B67" s="18">
        <v>40940</v>
      </c>
      <c r="C67" s="49">
        <v>8000000</v>
      </c>
      <c r="D67" s="24">
        <v>-0.23555554283990221</v>
      </c>
      <c r="E67" s="25">
        <v>-1884444.3427192178</v>
      </c>
      <c r="F67" s="24">
        <v>-4.0690528893411511</v>
      </c>
      <c r="G67" s="26">
        <v>-32552423.114729203</v>
      </c>
      <c r="J67" s="17" t="s">
        <v>371</v>
      </c>
      <c r="K67" s="17" t="s">
        <v>196</v>
      </c>
    </row>
    <row r="68" spans="1:11" outlineLevel="1" x14ac:dyDescent="0.35">
      <c r="A68" s="27" t="s">
        <v>434</v>
      </c>
      <c r="C68" s="50">
        <f>SUBTOTAL(9,C67:C67)</f>
        <v>8000000</v>
      </c>
      <c r="D68" s="45">
        <f>E68/C68</f>
        <v>-0.23555554283990221</v>
      </c>
      <c r="E68" s="29">
        <f>SUBTOTAL(9,E67:E67)</f>
        <v>-1884444.3427192178</v>
      </c>
      <c r="F68" s="45">
        <f>G68/C68</f>
        <v>-4.0690528893411502</v>
      </c>
      <c r="G68" s="30">
        <f>SUBTOTAL(9,G67:G67)</f>
        <v>-32552423.114729203</v>
      </c>
    </row>
    <row r="69" spans="1:11" outlineLevel="2" x14ac:dyDescent="0.35">
      <c r="A69" s="23" t="str">
        <f>HYPERLINK(K69,J69)</f>
        <v>Clearmind Medicine</v>
      </c>
      <c r="B69" s="18">
        <v>44879</v>
      </c>
      <c r="C69" s="49">
        <v>7500005.5</v>
      </c>
      <c r="D69" s="24">
        <v>-0.99153854734632396</v>
      </c>
      <c r="E69" s="25">
        <v>-7436544.5585594401</v>
      </c>
      <c r="F69" s="24">
        <v>-1.3001947666808271</v>
      </c>
      <c r="G69" s="26">
        <v>-9751467.9011774193</v>
      </c>
      <c r="J69" s="17" t="s">
        <v>320</v>
      </c>
      <c r="K69" s="17" t="s">
        <v>203</v>
      </c>
    </row>
    <row r="70" spans="1:11" outlineLevel="2" x14ac:dyDescent="0.35">
      <c r="A70" s="23" t="str">
        <f>HYPERLINK(K70,J70)</f>
        <v>Clearmind Medicine</v>
      </c>
      <c r="B70" s="18">
        <v>45020</v>
      </c>
      <c r="C70" s="49">
        <v>3514460</v>
      </c>
      <c r="D70" s="24">
        <v>-0.92948778425823075</v>
      </c>
      <c r="E70" s="25">
        <v>-3266647.6382641816</v>
      </c>
      <c r="F70" s="24">
        <v>-1.1835412714825511</v>
      </c>
      <c r="G70" s="26">
        <v>-4159508.4569745664</v>
      </c>
      <c r="J70" s="17" t="s">
        <v>320</v>
      </c>
      <c r="K70" s="17" t="s">
        <v>254</v>
      </c>
    </row>
    <row r="71" spans="1:11" outlineLevel="2" x14ac:dyDescent="0.35">
      <c r="A71" s="23" t="str">
        <f>HYPERLINK(K71,J71)</f>
        <v>Clearmind Medicine</v>
      </c>
      <c r="B71" s="18">
        <v>45183</v>
      </c>
      <c r="C71" s="49">
        <v>2250000</v>
      </c>
      <c r="D71" s="24">
        <v>-0.81666999956100184</v>
      </c>
      <c r="E71" s="25">
        <v>-1837507.4990122542</v>
      </c>
      <c r="F71" s="24">
        <v>-0.94968628907734187</v>
      </c>
      <c r="G71" s="26">
        <v>-2136794.1504240194</v>
      </c>
      <c r="J71" s="17" t="s">
        <v>320</v>
      </c>
      <c r="K71" s="17" t="s">
        <v>283</v>
      </c>
    </row>
    <row r="72" spans="1:11" outlineLevel="2" x14ac:dyDescent="0.35">
      <c r="A72" s="23" t="str">
        <f>HYPERLINK(K72,J72)</f>
        <v>Clearmind Medicine</v>
      </c>
      <c r="B72" s="18">
        <v>45302</v>
      </c>
      <c r="C72" s="49">
        <v>2400000</v>
      </c>
      <c r="D72" s="24">
        <v>3.1249985098837474E-2</v>
      </c>
      <c r="E72" s="25">
        <v>74999.964237209933</v>
      </c>
      <c r="F72" s="24">
        <v>-3.1283031341055922E-2</v>
      </c>
      <c r="G72" s="26">
        <v>-75079.275218534225</v>
      </c>
      <c r="J72" s="17" t="s">
        <v>320</v>
      </c>
      <c r="K72" s="17" t="s">
        <v>280</v>
      </c>
    </row>
    <row r="73" spans="1:11" outlineLevel="1" x14ac:dyDescent="0.35">
      <c r="A73" s="27" t="s">
        <v>435</v>
      </c>
      <c r="C73" s="50">
        <f>SUBTOTAL(9,C69:C72)</f>
        <v>15664465.5</v>
      </c>
      <c r="D73" s="45">
        <f>E73/C73</f>
        <v>-0.79579477075669558</v>
      </c>
      <c r="E73" s="29">
        <f>SUBTOTAL(9,E69:E72)</f>
        <v>-12465699.731598666</v>
      </c>
      <c r="F73" s="45">
        <f>G73/C73</f>
        <v>-1.0292626827129556</v>
      </c>
      <c r="G73" s="30">
        <f>SUBTOTAL(9,G69:G72)</f>
        <v>-16122849.783794539</v>
      </c>
    </row>
    <row r="74" spans="1:11" outlineLevel="2" x14ac:dyDescent="0.35">
      <c r="A74" s="23" t="str">
        <f>HYPERLINK(K74,J74)</f>
        <v>CN ENERGY GROUP.</v>
      </c>
      <c r="B74" s="18">
        <v>44956</v>
      </c>
      <c r="C74" s="49">
        <v>10000022</v>
      </c>
      <c r="D74" s="24">
        <v>-0.91394037061649158</v>
      </c>
      <c r="E74" s="25">
        <v>-9139423.81285307</v>
      </c>
      <c r="F74" s="24">
        <v>-1.1983018437413486</v>
      </c>
      <c r="G74" s="26">
        <v>-11983044.800054047</v>
      </c>
      <c r="J74" s="17" t="s">
        <v>319</v>
      </c>
      <c r="K74" s="17" t="s">
        <v>176</v>
      </c>
    </row>
    <row r="75" spans="1:11" outlineLevel="1" x14ac:dyDescent="0.35">
      <c r="A75" s="27" t="s">
        <v>436</v>
      </c>
      <c r="C75" s="50">
        <f>SUBTOTAL(9,C74:C74)</f>
        <v>10000022</v>
      </c>
      <c r="D75" s="45">
        <f>E75/C75</f>
        <v>-0.91394037061649169</v>
      </c>
      <c r="E75" s="29">
        <f>SUBTOTAL(9,E74:E74)</f>
        <v>-9139423.81285307</v>
      </c>
      <c r="F75" s="45">
        <f>G75/C75</f>
        <v>-1.1983018437413484</v>
      </c>
      <c r="G75" s="30">
        <f>SUBTOTAL(9,G74:G74)</f>
        <v>-11983044.800054047</v>
      </c>
    </row>
    <row r="76" spans="1:11" outlineLevel="2" x14ac:dyDescent="0.35">
      <c r="A76" s="23" t="str">
        <f>HYPERLINK(K76,J76)</f>
        <v>Cocrystal Pharma</v>
      </c>
      <c r="B76" s="18">
        <v>43768</v>
      </c>
      <c r="C76" s="49">
        <v>3000000</v>
      </c>
      <c r="D76" s="24">
        <v>-0.85686378767548177</v>
      </c>
      <c r="E76" s="25">
        <v>-2570591.3630264453</v>
      </c>
      <c r="F76" s="24">
        <v>-1.6438257963388905</v>
      </c>
      <c r="G76" s="26">
        <v>-4931477.3890166711</v>
      </c>
      <c r="J76" s="17" t="s">
        <v>363</v>
      </c>
      <c r="K76" s="17" t="s">
        <v>269</v>
      </c>
    </row>
    <row r="77" spans="1:11" outlineLevel="1" x14ac:dyDescent="0.35">
      <c r="A77" s="27" t="s">
        <v>437</v>
      </c>
      <c r="C77" s="50">
        <f>SUBTOTAL(9,C76:C76)</f>
        <v>3000000</v>
      </c>
      <c r="D77" s="45">
        <f>E77/C77</f>
        <v>-0.85686378767548177</v>
      </c>
      <c r="E77" s="29">
        <f>SUBTOTAL(9,E76:E76)</f>
        <v>-2570591.3630264453</v>
      </c>
      <c r="F77" s="45">
        <f>G77/C77</f>
        <v>-1.6438257963388905</v>
      </c>
      <c r="G77" s="30">
        <f>SUBTOTAL(9,G76:G76)</f>
        <v>-4931477.3890166711</v>
      </c>
    </row>
    <row r="78" spans="1:11" outlineLevel="2" x14ac:dyDescent="0.35">
      <c r="A78" s="23" t="str">
        <f>HYPERLINK(K78,J78)</f>
        <v>CollabRx</v>
      </c>
      <c r="B78" s="18">
        <v>41809</v>
      </c>
      <c r="C78" s="49">
        <v>1827000</v>
      </c>
      <c r="D78" s="24">
        <v>-1</v>
      </c>
      <c r="E78" s="25">
        <v>-1827000</v>
      </c>
      <c r="F78" s="24">
        <v>-3.0997002344031737</v>
      </c>
      <c r="G78" s="26">
        <v>-5663152.3282545982</v>
      </c>
      <c r="J78" s="17" t="s">
        <v>357</v>
      </c>
      <c r="K78" s="17" t="s">
        <v>294</v>
      </c>
    </row>
    <row r="79" spans="1:11" outlineLevel="2" x14ac:dyDescent="0.35">
      <c r="A79" s="23" t="str">
        <f>HYPERLINK(K79,J79)</f>
        <v>CollabRx</v>
      </c>
      <c r="B79" s="18">
        <v>42054</v>
      </c>
      <c r="C79" s="49">
        <v>4800384</v>
      </c>
      <c r="D79" s="24">
        <v>-1</v>
      </c>
      <c r="E79" s="25">
        <v>-4800384</v>
      </c>
      <c r="F79" s="24">
        <v>-2.8565790737706833</v>
      </c>
      <c r="G79" s="26">
        <v>-13712676.480463607</v>
      </c>
      <c r="J79" s="17" t="s">
        <v>357</v>
      </c>
      <c r="K79" s="17" t="s">
        <v>239</v>
      </c>
    </row>
    <row r="80" spans="1:11" outlineLevel="2" x14ac:dyDescent="0.35">
      <c r="A80" s="23" t="str">
        <f>HYPERLINK(K80,J80)</f>
        <v>CollabRx</v>
      </c>
      <c r="B80" s="18">
        <v>42060</v>
      </c>
      <c r="C80" s="49">
        <v>3000000</v>
      </c>
      <c r="D80" s="24">
        <v>-1</v>
      </c>
      <c r="E80" s="25">
        <v>-3000000</v>
      </c>
      <c r="F80" s="24">
        <v>-2.8334642475437493</v>
      </c>
      <c r="G80" s="26">
        <v>-8500392.7426312491</v>
      </c>
      <c r="J80" s="17" t="s">
        <v>357</v>
      </c>
      <c r="K80" s="17" t="s">
        <v>268</v>
      </c>
    </row>
    <row r="81" spans="1:11" outlineLevel="1" x14ac:dyDescent="0.35">
      <c r="A81" s="27" t="s">
        <v>438</v>
      </c>
      <c r="C81" s="50">
        <f>SUBTOTAL(9,C78:C80)</f>
        <v>9627384</v>
      </c>
      <c r="D81" s="45">
        <f>E81/C81</f>
        <v>-1</v>
      </c>
      <c r="E81" s="29">
        <f>SUBTOTAL(9,E78:E80)</f>
        <v>-9627384</v>
      </c>
      <c r="F81" s="45">
        <f>G81/C81</f>
        <v>-2.8955136256484062</v>
      </c>
      <c r="G81" s="30">
        <f>SUBTOTAL(9,G78:G80)</f>
        <v>-27876221.551349454</v>
      </c>
    </row>
    <row r="82" spans="1:11" outlineLevel="2" x14ac:dyDescent="0.35">
      <c r="A82" s="23" t="str">
        <f>HYPERLINK(K82,J82)</f>
        <v>Comstock Mining</v>
      </c>
      <c r="B82" s="18">
        <v>42459</v>
      </c>
      <c r="C82" s="49">
        <v>3500000</v>
      </c>
      <c r="D82" s="24">
        <v>-0.94857142993382049</v>
      </c>
      <c r="E82" s="25">
        <v>-3320000.0047683716</v>
      </c>
      <c r="F82" s="24">
        <v>-2.7834520409087986</v>
      </c>
      <c r="G82" s="26">
        <v>-9742082.143180795</v>
      </c>
      <c r="J82" s="17" t="s">
        <v>324</v>
      </c>
      <c r="K82" s="17" t="s">
        <v>256</v>
      </c>
    </row>
    <row r="83" spans="1:11" outlineLevel="1" x14ac:dyDescent="0.35">
      <c r="A83" s="27" t="s">
        <v>439</v>
      </c>
      <c r="C83" s="50">
        <f>SUBTOTAL(9,C82:C82)</f>
        <v>3500000</v>
      </c>
      <c r="D83" s="45">
        <f>E83/C83</f>
        <v>-0.94857142993382049</v>
      </c>
      <c r="E83" s="29">
        <f>SUBTOTAL(9,E82:E82)</f>
        <v>-3320000.0047683716</v>
      </c>
      <c r="F83" s="45">
        <f>G83/C83</f>
        <v>-2.7834520409087986</v>
      </c>
      <c r="G83" s="30">
        <f>SUBTOTAL(9,G82:G82)</f>
        <v>-9742082.143180795</v>
      </c>
    </row>
    <row r="84" spans="1:11" outlineLevel="2" x14ac:dyDescent="0.35">
      <c r="A84" s="23" t="str">
        <f>HYPERLINK(K84,J84)</f>
        <v>Cyngn</v>
      </c>
      <c r="B84" s="18">
        <v>44488</v>
      </c>
      <c r="C84" s="49">
        <v>26250000</v>
      </c>
      <c r="D84" s="24">
        <v>-0.97316007181791842</v>
      </c>
      <c r="E84" s="25">
        <v>-25545451.88522036</v>
      </c>
      <c r="F84" s="24">
        <v>-1.1382622837987042</v>
      </c>
      <c r="G84" s="26">
        <v>-29879384.949715991</v>
      </c>
      <c r="J84" s="17" t="s">
        <v>322</v>
      </c>
      <c r="K84" s="17" t="s">
        <v>138</v>
      </c>
    </row>
    <row r="85" spans="1:11" outlineLevel="2" x14ac:dyDescent="0.35">
      <c r="A85" s="23" t="str">
        <f>HYPERLINK(K85,J85)</f>
        <v>Cyngn</v>
      </c>
      <c r="B85" s="18">
        <v>45267</v>
      </c>
      <c r="C85" s="49">
        <v>4999781</v>
      </c>
      <c r="D85" s="24">
        <v>0.21999998887379335</v>
      </c>
      <c r="E85" s="25">
        <v>1099951.7643714035</v>
      </c>
      <c r="F85" s="24">
        <v>0.11097879669264366</v>
      </c>
      <c r="G85" s="26">
        <v>554869.67910674273</v>
      </c>
      <c r="J85" s="17" t="s">
        <v>322</v>
      </c>
      <c r="K85" s="17" t="s">
        <v>237</v>
      </c>
    </row>
    <row r="86" spans="1:11" outlineLevel="1" x14ac:dyDescent="0.35">
      <c r="A86" s="27" t="s">
        <v>440</v>
      </c>
      <c r="C86" s="50">
        <f>SUBTOTAL(9,C84:C85)</f>
        <v>31249781</v>
      </c>
      <c r="D86" s="45">
        <f>E86/C86</f>
        <v>-0.78226148595566025</v>
      </c>
      <c r="E86" s="29">
        <f>SUBTOTAL(9,E84:E85)</f>
        <v>-24445500.120848957</v>
      </c>
      <c r="F86" s="45">
        <f>G86/C86</f>
        <v>-0.93839106490407875</v>
      </c>
      <c r="G86" s="30">
        <f>SUBTOTAL(9,G84:G85)</f>
        <v>-29324515.270609248</v>
      </c>
    </row>
    <row r="87" spans="1:11" outlineLevel="2" x14ac:dyDescent="0.35">
      <c r="A87" s="23" t="str">
        <f>HYPERLINK(K87,J87)</f>
        <v>DarioHealth</v>
      </c>
      <c r="B87" s="18">
        <v>42825</v>
      </c>
      <c r="C87" s="49">
        <v>4495000</v>
      </c>
      <c r="D87" s="24">
        <v>-0.9643548380944037</v>
      </c>
      <c r="E87" s="25">
        <v>-4334774.9972343445</v>
      </c>
      <c r="F87" s="24">
        <v>-2.3887027638184231</v>
      </c>
      <c r="G87" s="26">
        <v>-10737218.923363812</v>
      </c>
      <c r="J87" s="17" t="s">
        <v>375</v>
      </c>
      <c r="K87" s="17" t="s">
        <v>244</v>
      </c>
    </row>
    <row r="88" spans="1:11" outlineLevel="1" x14ac:dyDescent="0.35">
      <c r="A88" s="27" t="s">
        <v>441</v>
      </c>
      <c r="C88" s="50">
        <f>SUBTOTAL(9,C87:C87)</f>
        <v>4495000</v>
      </c>
      <c r="D88" s="45">
        <f>E88/C88</f>
        <v>-0.9643548380944037</v>
      </c>
      <c r="E88" s="29">
        <f>SUBTOTAL(9,E87:E87)</f>
        <v>-4334774.9972343445</v>
      </c>
      <c r="F88" s="45">
        <f>G88/C88</f>
        <v>-2.3887027638184231</v>
      </c>
      <c r="G88" s="30">
        <f>SUBTOTAL(9,G87:G87)</f>
        <v>-10737218.923363812</v>
      </c>
    </row>
    <row r="89" spans="1:11" outlineLevel="2" x14ac:dyDescent="0.35">
      <c r="A89" s="23" t="str">
        <f>HYPERLINK(K89,J89)</f>
        <v>DATARAM CORP</v>
      </c>
      <c r="B89" s="18">
        <v>40613</v>
      </c>
      <c r="C89" s="49">
        <v>3337000</v>
      </c>
      <c r="D89" s="24">
        <v>-0.99750664640952436</v>
      </c>
      <c r="E89" s="25">
        <v>-3328679.6790685826</v>
      </c>
      <c r="F89" s="24">
        <v>-4.9943955696136166</v>
      </c>
      <c r="G89" s="26">
        <v>-16666298.015800638</v>
      </c>
      <c r="J89" s="17" t="s">
        <v>95</v>
      </c>
      <c r="K89" s="17" t="s">
        <v>261</v>
      </c>
    </row>
    <row r="90" spans="1:11" outlineLevel="1" x14ac:dyDescent="0.35">
      <c r="A90" s="27" t="s">
        <v>442</v>
      </c>
      <c r="C90" s="50">
        <f>SUBTOTAL(9,C89:C89)</f>
        <v>3337000</v>
      </c>
      <c r="D90" s="45">
        <f>E90/C90</f>
        <v>-0.99750664640952436</v>
      </c>
      <c r="E90" s="29">
        <f>SUBTOTAL(9,E89:E89)</f>
        <v>-3328679.6790685826</v>
      </c>
      <c r="F90" s="45">
        <f>G90/C90</f>
        <v>-4.9943955696136166</v>
      </c>
      <c r="G90" s="30">
        <f>SUBTOTAL(9,G89:G89)</f>
        <v>-16666298.015800638</v>
      </c>
    </row>
    <row r="91" spans="1:11" outlineLevel="2" x14ac:dyDescent="0.35">
      <c r="A91" s="23" t="str">
        <f>HYPERLINK(K91,J91)</f>
        <v>DIGITAL ALLY</v>
      </c>
      <c r="B91" s="18">
        <v>43888</v>
      </c>
      <c r="C91" s="49">
        <v>2900001</v>
      </c>
      <c r="D91" s="24">
        <v>-0.91347826045492431</v>
      </c>
      <c r="E91" s="25">
        <v>-2649087.8687975411</v>
      </c>
      <c r="F91" s="24">
        <v>-1.7288221085773268</v>
      </c>
      <c r="G91" s="26">
        <v>-5013585.8436963558</v>
      </c>
      <c r="J91" s="17" t="s">
        <v>387</v>
      </c>
      <c r="K91" s="17" t="s">
        <v>271</v>
      </c>
    </row>
    <row r="92" spans="1:11" outlineLevel="2" x14ac:dyDescent="0.35">
      <c r="A92" s="23" t="str">
        <f>HYPERLINK(K92,J92)</f>
        <v>DIGITAL ALLY</v>
      </c>
      <c r="B92" s="18">
        <v>43984</v>
      </c>
      <c r="C92" s="49">
        <v>5099999.8499999996</v>
      </c>
      <c r="D92" s="24">
        <v>-0.93969696940797753</v>
      </c>
      <c r="E92" s="25">
        <v>-4792454.4030261394</v>
      </c>
      <c r="F92" s="24">
        <v>-1.685246707627873</v>
      </c>
      <c r="G92" s="26">
        <v>-8594757.9561151452</v>
      </c>
      <c r="J92" s="17" t="s">
        <v>387</v>
      </c>
      <c r="K92" s="17" t="s">
        <v>232</v>
      </c>
    </row>
    <row r="93" spans="1:11" outlineLevel="2" x14ac:dyDescent="0.35">
      <c r="A93" s="23" t="str">
        <f>HYPERLINK(K93,J93)</f>
        <v>DIGITAL ALLY</v>
      </c>
      <c r="B93" s="18">
        <v>43990</v>
      </c>
      <c r="C93" s="49">
        <v>4999999.1500000004</v>
      </c>
      <c r="D93" s="24">
        <v>-0.95372093001077352</v>
      </c>
      <c r="E93" s="25">
        <v>-4768603.8393910779</v>
      </c>
      <c r="F93" s="24">
        <v>-1.6168403181052202</v>
      </c>
      <c r="G93" s="26">
        <v>-8084200.2162118312</v>
      </c>
      <c r="J93" s="17" t="s">
        <v>387</v>
      </c>
      <c r="K93" s="17" t="s">
        <v>236</v>
      </c>
    </row>
    <row r="94" spans="1:11" outlineLevel="1" x14ac:dyDescent="0.35">
      <c r="A94" s="27" t="s">
        <v>443</v>
      </c>
      <c r="C94" s="50">
        <f>SUBTOTAL(9,C91:C93)</f>
        <v>13000000</v>
      </c>
      <c r="D94" s="45">
        <f>E94/C94</f>
        <v>-0.9392420085549813</v>
      </c>
      <c r="E94" s="29">
        <f>SUBTOTAL(9,E91:E93)</f>
        <v>-12210146.111214757</v>
      </c>
      <c r="F94" s="45">
        <f>G94/C94</f>
        <v>-1.6686572320017947</v>
      </c>
      <c r="G94" s="30">
        <f>SUBTOTAL(9,G91:G93)</f>
        <v>-21692544.01602333</v>
      </c>
    </row>
    <row r="95" spans="1:11" outlineLevel="2" x14ac:dyDescent="0.35">
      <c r="A95" s="23" t="str">
        <f>HYPERLINK(K95,J95)</f>
        <v>DOCUMENT SECURITY SYSTEMS</v>
      </c>
      <c r="B95" s="18">
        <v>43621</v>
      </c>
      <c r="C95" s="49">
        <v>5600000</v>
      </c>
      <c r="D95" s="24">
        <v>-0.99252882333953996</v>
      </c>
      <c r="E95" s="25">
        <v>-5558161.4107014239</v>
      </c>
      <c r="F95" s="24">
        <v>-1.9333320493679158</v>
      </c>
      <c r="G95" s="26">
        <v>-10826659.476460328</v>
      </c>
      <c r="J95" s="17" t="s">
        <v>379</v>
      </c>
      <c r="K95" s="17" t="s">
        <v>227</v>
      </c>
    </row>
    <row r="96" spans="1:11" outlineLevel="2" x14ac:dyDescent="0.35">
      <c r="A96" s="23" t="str">
        <f>HYPERLINK(K96,J96)</f>
        <v>DOCUMENT SECURITY SYSTEMS</v>
      </c>
      <c r="B96" s="18">
        <v>43881</v>
      </c>
      <c r="C96" s="49">
        <v>4000000</v>
      </c>
      <c r="D96" s="24">
        <v>-0.97924672788470557</v>
      </c>
      <c r="E96" s="25">
        <v>-3916986.9115388221</v>
      </c>
      <c r="F96" s="24">
        <v>-1.5829444067778509</v>
      </c>
      <c r="G96" s="26">
        <v>-6331777.6271114033</v>
      </c>
      <c r="J96" s="17" t="s">
        <v>379</v>
      </c>
      <c r="K96" s="17" t="s">
        <v>251</v>
      </c>
    </row>
    <row r="97" spans="1:11" outlineLevel="2" x14ac:dyDescent="0.35">
      <c r="A97" s="23" t="str">
        <f>HYPERLINK(K97,J97)</f>
        <v>DOCUMENT SECURITY SYSTEMS</v>
      </c>
      <c r="B97" s="18">
        <v>43998</v>
      </c>
      <c r="C97" s="49">
        <v>5999994</v>
      </c>
      <c r="D97" s="24">
        <v>-0.98563220902246551</v>
      </c>
      <c r="E97" s="25">
        <v>-5913787.3403415391</v>
      </c>
      <c r="F97" s="24">
        <v>-1.7051074675954614</v>
      </c>
      <c r="G97" s="26">
        <v>-10230634.574927963</v>
      </c>
      <c r="J97" s="17" t="s">
        <v>379</v>
      </c>
      <c r="K97" s="17" t="s">
        <v>225</v>
      </c>
    </row>
    <row r="98" spans="1:11" outlineLevel="2" x14ac:dyDescent="0.35">
      <c r="A98" s="23" t="str">
        <f>HYPERLINK(K98,J98)</f>
        <v>DOCUMENT SECURITY SYSTEMS</v>
      </c>
      <c r="B98" s="18">
        <v>44013</v>
      </c>
      <c r="C98" s="49">
        <v>6430000</v>
      </c>
      <c r="D98" s="24">
        <v>-0.98206899069133491</v>
      </c>
      <c r="E98" s="25">
        <v>-6314703.6101452839</v>
      </c>
      <c r="F98" s="24">
        <v>-1.7055360383247047</v>
      </c>
      <c r="G98" s="26">
        <v>-10966596.726427851</v>
      </c>
      <c r="J98" s="17" t="s">
        <v>379</v>
      </c>
      <c r="K98" s="17" t="s">
        <v>217</v>
      </c>
    </row>
    <row r="99" spans="1:11" outlineLevel="2" x14ac:dyDescent="0.35">
      <c r="A99" s="23" t="str">
        <f>HYPERLINK(K99,J99)</f>
        <v>DOCUMENT SECURITY SYSTEMS</v>
      </c>
      <c r="B99" s="18">
        <v>44040</v>
      </c>
      <c r="C99" s="49">
        <v>3399997.5</v>
      </c>
      <c r="D99" s="24">
        <v>-0.98505749697134048</v>
      </c>
      <c r="E99" s="25">
        <v>-3349193.0270588151</v>
      </c>
      <c r="F99" s="24">
        <v>-1.6520650742785099</v>
      </c>
      <c r="G99" s="26">
        <v>-5617017.1223842483</v>
      </c>
      <c r="J99" s="17" t="s">
        <v>379</v>
      </c>
      <c r="K99" s="17" t="s">
        <v>260</v>
      </c>
    </row>
    <row r="100" spans="1:11" outlineLevel="2" x14ac:dyDescent="0.35">
      <c r="A100" s="23" t="str">
        <f>HYPERLINK(K100,J100)</f>
        <v>DOCUMENT SECURITY SYSTEMS</v>
      </c>
      <c r="B100" s="18">
        <v>44215</v>
      </c>
      <c r="C100" s="49">
        <v>24000000</v>
      </c>
      <c r="D100" s="24">
        <v>-0.96886978621534192</v>
      </c>
      <c r="E100" s="25">
        <v>-23252874.869168207</v>
      </c>
      <c r="F100" s="24">
        <v>-1.3698046595897866</v>
      </c>
      <c r="G100" s="26">
        <v>-32875311.830154881</v>
      </c>
      <c r="J100" s="17" t="s">
        <v>379</v>
      </c>
      <c r="K100" s="17" t="s">
        <v>139</v>
      </c>
    </row>
    <row r="101" spans="1:11" outlineLevel="2" x14ac:dyDescent="0.35">
      <c r="A101" s="23" t="str">
        <f>HYPERLINK(K101,J101)</f>
        <v>DOCUMENT SECURITY SYSTEMS</v>
      </c>
      <c r="B101" s="18">
        <v>44231</v>
      </c>
      <c r="C101" s="49">
        <v>34494168.799999997</v>
      </c>
      <c r="D101" s="24">
        <v>-0.95997545864284328</v>
      </c>
      <c r="E101" s="25">
        <v>-33113555.514283653</v>
      </c>
      <c r="F101" s="24">
        <v>-1.3339417557448536</v>
      </c>
      <c r="G101" s="26">
        <v>-46013212.092031345</v>
      </c>
      <c r="J101" s="17" t="s">
        <v>379</v>
      </c>
      <c r="K101" s="17" t="s">
        <v>131</v>
      </c>
    </row>
    <row r="102" spans="1:11" outlineLevel="2" x14ac:dyDescent="0.35">
      <c r="A102" s="23" t="str">
        <f>HYPERLINK(K102,J102)</f>
        <v>DOCUMENT SECURITY SYSTEMS</v>
      </c>
      <c r="B102" s="18">
        <v>44361</v>
      </c>
      <c r="C102" s="49">
        <v>43500000</v>
      </c>
      <c r="D102" s="24">
        <v>-0.92528747440682435</v>
      </c>
      <c r="E102" s="25">
        <v>-40250005.13669686</v>
      </c>
      <c r="F102" s="24">
        <v>-1.1683095833483543</v>
      </c>
      <c r="G102" s="26">
        <v>-50821466.875653408</v>
      </c>
      <c r="J102" s="17" t="s">
        <v>379</v>
      </c>
      <c r="K102" s="17" t="s">
        <v>126</v>
      </c>
    </row>
    <row r="103" spans="1:11" outlineLevel="1" x14ac:dyDescent="0.35">
      <c r="A103" s="27" t="s">
        <v>444</v>
      </c>
      <c r="C103" s="50">
        <f>SUBTOTAL(9,C95:C102)</f>
        <v>127424160.3</v>
      </c>
      <c r="D103" s="45">
        <f>E103/C103</f>
        <v>-0.95483672431887012</v>
      </c>
      <c r="E103" s="29">
        <f>SUBTOTAL(9,E95:E102)</f>
        <v>-121669267.81993461</v>
      </c>
      <c r="F103" s="45">
        <f>G103/C103</f>
        <v>-1.3630278270325116</v>
      </c>
      <c r="G103" s="30">
        <f>SUBTOTAL(9,G95:G102)</f>
        <v>-173682676.32515141</v>
      </c>
    </row>
    <row r="104" spans="1:11" outlineLevel="2" x14ac:dyDescent="0.35">
      <c r="A104" s="23" t="str">
        <f>HYPERLINK(K104,J104)</f>
        <v>Echo Therapeutics</v>
      </c>
      <c r="B104" s="18">
        <v>41438</v>
      </c>
      <c r="C104" s="49">
        <v>10867500</v>
      </c>
      <c r="D104" s="24">
        <v>-0.99992592592592588</v>
      </c>
      <c r="E104" s="25">
        <v>-10866695</v>
      </c>
      <c r="F104" s="24">
        <v>-3.2602624842654611</v>
      </c>
      <c r="G104" s="26">
        <v>-35430902.547754899</v>
      </c>
      <c r="J104" s="17" t="s">
        <v>341</v>
      </c>
      <c r="K104" s="17" t="s">
        <v>174</v>
      </c>
    </row>
    <row r="105" spans="1:11" outlineLevel="1" x14ac:dyDescent="0.35">
      <c r="A105" s="27" t="s">
        <v>445</v>
      </c>
      <c r="C105" s="50">
        <f>SUBTOTAL(9,C104:C104)</f>
        <v>10867500</v>
      </c>
      <c r="D105" s="45">
        <f>E105/C105</f>
        <v>-0.99992592592592588</v>
      </c>
      <c r="E105" s="29">
        <f>SUBTOTAL(9,E104:E104)</f>
        <v>-10866695</v>
      </c>
      <c r="F105" s="45">
        <f>G105/C105</f>
        <v>-3.2602624842654611</v>
      </c>
      <c r="G105" s="30">
        <f>SUBTOTAL(9,G104:G104)</f>
        <v>-35430902.547754899</v>
      </c>
    </row>
    <row r="106" spans="1:11" outlineLevel="2" x14ac:dyDescent="0.35">
      <c r="A106" s="23" t="str">
        <f>HYPERLINK(K106,J106)</f>
        <v>ECMOHO Ltd</v>
      </c>
      <c r="B106" s="18">
        <v>44411</v>
      </c>
      <c r="C106" s="49">
        <v>9000000</v>
      </c>
      <c r="D106" s="24">
        <v>-0.98611111111111116</v>
      </c>
      <c r="E106" s="25">
        <v>-8875000</v>
      </c>
      <c r="F106" s="24">
        <v>-0.90928780579871116</v>
      </c>
      <c r="G106" s="26">
        <v>-8183590.2521884004</v>
      </c>
      <c r="J106" s="17" t="s">
        <v>53</v>
      </c>
      <c r="K106" s="17" t="s">
        <v>187</v>
      </c>
    </row>
    <row r="107" spans="1:11" outlineLevel="1" x14ac:dyDescent="0.35">
      <c r="A107" s="27" t="s">
        <v>446</v>
      </c>
      <c r="C107" s="50">
        <f>SUBTOTAL(9,C106:C106)</f>
        <v>9000000</v>
      </c>
      <c r="D107" s="45">
        <f>E107/C107</f>
        <v>-0.98611111111111116</v>
      </c>
      <c r="E107" s="29">
        <f>SUBTOTAL(9,E106:E106)</f>
        <v>-8875000</v>
      </c>
      <c r="F107" s="45">
        <f>G107/C107</f>
        <v>-0.90928780579871116</v>
      </c>
      <c r="G107" s="30">
        <f>SUBTOTAL(9,G106:G106)</f>
        <v>-8183590.2521884004</v>
      </c>
    </row>
    <row r="108" spans="1:11" outlineLevel="2" x14ac:dyDescent="0.35">
      <c r="A108" s="23" t="str">
        <f>HYPERLINK(K108,J108)</f>
        <v>EZGO Technologies</v>
      </c>
      <c r="B108" s="18">
        <v>45180</v>
      </c>
      <c r="C108" s="49">
        <v>9602881.25</v>
      </c>
      <c r="D108" s="24">
        <v>-0.92035397913603667</v>
      </c>
      <c r="E108" s="25">
        <v>-8838049.9696083385</v>
      </c>
      <c r="F108" s="24">
        <v>-1.0581955736159194</v>
      </c>
      <c r="G108" s="26">
        <v>-10161726.432709308</v>
      </c>
      <c r="J108" s="17" t="s">
        <v>403</v>
      </c>
      <c r="K108" s="17" t="s">
        <v>184</v>
      </c>
    </row>
    <row r="109" spans="1:11" outlineLevel="1" x14ac:dyDescent="0.35">
      <c r="A109" s="27" t="s">
        <v>447</v>
      </c>
      <c r="C109" s="50">
        <f>SUBTOTAL(9,C108:C108)</f>
        <v>9602881.25</v>
      </c>
      <c r="D109" s="45">
        <f>E109/C109</f>
        <v>-0.92035397913603678</v>
      </c>
      <c r="E109" s="29">
        <f>SUBTOTAL(9,E108:E108)</f>
        <v>-8838049.9696083385</v>
      </c>
      <c r="F109" s="45">
        <f>G109/C109</f>
        <v>-1.0581955736159194</v>
      </c>
      <c r="G109" s="30">
        <f>SUBTOTAL(9,G108:G108)</f>
        <v>-10161726.432709308</v>
      </c>
    </row>
    <row r="110" spans="1:11" outlineLevel="2" x14ac:dyDescent="0.35">
      <c r="A110" s="23" t="str">
        <f>HYPERLINK(K110,J110)</f>
        <v>Farmmi</v>
      </c>
      <c r="B110" s="18">
        <v>44277</v>
      </c>
      <c r="C110" s="49">
        <v>7439887.0499999998</v>
      </c>
      <c r="D110" s="24">
        <v>-0.99521739120068764</v>
      </c>
      <c r="E110" s="25">
        <v>-7404304.9807287799</v>
      </c>
      <c r="F110" s="24">
        <v>-1.3420176663826531</v>
      </c>
      <c r="G110" s="26">
        <v>-9984459.856991522</v>
      </c>
      <c r="J110" s="17" t="s">
        <v>326</v>
      </c>
      <c r="K110" s="17" t="s">
        <v>205</v>
      </c>
    </row>
    <row r="111" spans="1:11" outlineLevel="2" x14ac:dyDescent="0.35">
      <c r="A111" s="23" t="str">
        <f>HYPERLINK(K111,J111)</f>
        <v>Farmmi</v>
      </c>
      <c r="B111" s="18">
        <v>44314</v>
      </c>
      <c r="C111" s="49">
        <v>42000000</v>
      </c>
      <c r="D111" s="24">
        <v>-0.98166666626930255</v>
      </c>
      <c r="E111" s="25">
        <v>-41229999.983310707</v>
      </c>
      <c r="F111" s="24">
        <v>-1.2490303971949728</v>
      </c>
      <c r="G111" s="26">
        <v>-52459276.682188854</v>
      </c>
      <c r="J111" s="17" t="s">
        <v>326</v>
      </c>
      <c r="K111" s="17" t="s">
        <v>127</v>
      </c>
    </row>
    <row r="112" spans="1:11" outlineLevel="2" x14ac:dyDescent="0.35">
      <c r="A112" s="23" t="str">
        <f>HYPERLINK(K112,J112)</f>
        <v>Farmmi</v>
      </c>
      <c r="B112" s="18">
        <v>44452</v>
      </c>
      <c r="C112" s="49">
        <v>80990062.739999995</v>
      </c>
      <c r="D112" s="24">
        <v>-0.97499999945813975</v>
      </c>
      <c r="E112" s="25">
        <v>-78965311.127614707</v>
      </c>
      <c r="F112" s="24">
        <v>-1.1548238976961569</v>
      </c>
      <c r="G112" s="26">
        <v>-93529259.928063095</v>
      </c>
      <c r="J112" s="17" t="s">
        <v>326</v>
      </c>
      <c r="K112" s="17" t="s">
        <v>123</v>
      </c>
    </row>
    <row r="113" spans="1:11" outlineLevel="1" x14ac:dyDescent="0.35">
      <c r="A113" s="27" t="s">
        <v>448</v>
      </c>
      <c r="C113" s="50">
        <f>SUBTOTAL(9,C110:C112)</f>
        <v>130429949.78999999</v>
      </c>
      <c r="D113" s="45">
        <f>E113/C113</f>
        <v>-0.97829997095833587</v>
      </c>
      <c r="E113" s="29">
        <f>SUBTOTAL(9,E110:E112)</f>
        <v>-127599616.0916542</v>
      </c>
      <c r="F113" s="45">
        <f>G113/C113</f>
        <v>-1.1958372806120781</v>
      </c>
      <c r="G113" s="30">
        <f>SUBTOTAL(9,G110:G112)</f>
        <v>-155972996.46724346</v>
      </c>
    </row>
    <row r="114" spans="1:11" outlineLevel="2" x14ac:dyDescent="0.35">
      <c r="A114" s="23" t="str">
        <f>HYPERLINK(K114,J114)</f>
        <v>GENETIC TECHNOLOGIES</v>
      </c>
      <c r="B114" s="18">
        <v>43607</v>
      </c>
      <c r="C114" s="49">
        <v>1180914</v>
      </c>
      <c r="D114" s="24">
        <v>-0.87687499821186121</v>
      </c>
      <c r="E114" s="25">
        <v>-1035513.9616383619</v>
      </c>
      <c r="F114" s="24">
        <v>-1.7987540104238335</v>
      </c>
      <c r="G114" s="26">
        <v>-2124173.7934656511</v>
      </c>
      <c r="J114" s="17" t="s">
        <v>410</v>
      </c>
      <c r="K114" s="17" t="s">
        <v>302</v>
      </c>
    </row>
    <row r="115" spans="1:11" outlineLevel="1" x14ac:dyDescent="0.35">
      <c r="A115" s="27" t="s">
        <v>449</v>
      </c>
      <c r="C115" s="50">
        <f>SUBTOTAL(9,C114:C114)</f>
        <v>1180914</v>
      </c>
      <c r="D115" s="45">
        <f>E115/C115</f>
        <v>-0.87687499821186121</v>
      </c>
      <c r="E115" s="29">
        <f>SUBTOTAL(9,E114:E114)</f>
        <v>-1035513.9616383619</v>
      </c>
      <c r="F115" s="45">
        <f>G115/C115</f>
        <v>-1.7987540104238338</v>
      </c>
      <c r="G115" s="30">
        <f>SUBTOTAL(9,G114:G114)</f>
        <v>-2124173.7934656511</v>
      </c>
    </row>
    <row r="116" spans="1:11" outlineLevel="2" x14ac:dyDescent="0.35">
      <c r="A116" s="23" t="str">
        <f>HYPERLINK(K116,J116)</f>
        <v>GigaCloud Technology</v>
      </c>
      <c r="B116" s="18">
        <v>44790</v>
      </c>
      <c r="C116" s="49">
        <v>36015000</v>
      </c>
      <c r="D116" s="24">
        <v>1.7779590840242285</v>
      </c>
      <c r="E116" s="25">
        <v>64033196.411132589</v>
      </c>
      <c r="F116" s="24">
        <v>1.5613846926597372</v>
      </c>
      <c r="G116" s="26">
        <v>56233269.706140436</v>
      </c>
      <c r="J116" s="17" t="s">
        <v>380</v>
      </c>
      <c r="K116" s="17" t="s">
        <v>130</v>
      </c>
    </row>
    <row r="117" spans="1:11" outlineLevel="1" x14ac:dyDescent="0.35">
      <c r="A117" s="27" t="s">
        <v>450</v>
      </c>
      <c r="C117" s="50">
        <f>SUBTOTAL(9,C116:C116)</f>
        <v>36015000</v>
      </c>
      <c r="D117" s="45">
        <f>E117/C117</f>
        <v>1.7779590840242285</v>
      </c>
      <c r="E117" s="29">
        <f>SUBTOTAL(9,E116:E116)</f>
        <v>64033196.411132589</v>
      </c>
      <c r="F117" s="45">
        <f>G117/C117</f>
        <v>1.5613846926597372</v>
      </c>
      <c r="G117" s="30">
        <f>SUBTOTAL(9,G116:G116)</f>
        <v>56233269.706140436</v>
      </c>
    </row>
    <row r="118" spans="1:11" outlineLevel="2" x14ac:dyDescent="0.35">
      <c r="A118" s="23" t="str">
        <f>HYPERLINK(K118,J118)</f>
        <v>GLOBEIMMUNE</v>
      </c>
      <c r="B118" s="18">
        <v>41821</v>
      </c>
      <c r="C118" s="49">
        <v>7800000</v>
      </c>
      <c r="D118" s="24">
        <v>-0.99998000000050524</v>
      </c>
      <c r="E118" s="25">
        <v>-7799844.0000039414</v>
      </c>
      <c r="F118" s="24">
        <v>-3.0761847224285437</v>
      </c>
      <c r="G118" s="26">
        <v>-23994240.834942639</v>
      </c>
      <c r="J118" s="17" t="s">
        <v>385</v>
      </c>
      <c r="K118" s="17" t="s">
        <v>200</v>
      </c>
    </row>
    <row r="119" spans="1:11" outlineLevel="1" x14ac:dyDescent="0.35">
      <c r="A119" s="27" t="s">
        <v>451</v>
      </c>
      <c r="C119" s="50">
        <f>SUBTOTAL(9,C118:C118)</f>
        <v>7800000</v>
      </c>
      <c r="D119" s="45">
        <f>E119/C119</f>
        <v>-0.99998000000050535</v>
      </c>
      <c r="E119" s="29">
        <f>SUBTOTAL(9,E118:E118)</f>
        <v>-7799844.0000039414</v>
      </c>
      <c r="F119" s="45">
        <f>G119/C119</f>
        <v>-3.0761847224285432</v>
      </c>
      <c r="G119" s="30">
        <f>SUBTOTAL(9,G118:G118)</f>
        <v>-23994240.834942639</v>
      </c>
    </row>
    <row r="120" spans="1:11" outlineLevel="2" x14ac:dyDescent="0.35">
      <c r="A120" s="23" t="str">
        <f>HYPERLINK(K120,J120)</f>
        <v>GlucoTrack</v>
      </c>
      <c r="B120" s="18">
        <v>45029</v>
      </c>
      <c r="C120" s="49">
        <v>9998024.6500000004</v>
      </c>
      <c r="D120" s="24">
        <v>-0.80514706934199642</v>
      </c>
      <c r="E120" s="25">
        <v>-8049880.2461565398</v>
      </c>
      <c r="F120" s="24">
        <v>-1.0447407892385676</v>
      </c>
      <c r="G120" s="26">
        <v>-10445344.163667655</v>
      </c>
      <c r="J120" s="17" t="s">
        <v>345</v>
      </c>
      <c r="K120" s="17" t="s">
        <v>182</v>
      </c>
    </row>
    <row r="121" spans="1:11" outlineLevel="1" x14ac:dyDescent="0.35">
      <c r="A121" s="27" t="s">
        <v>452</v>
      </c>
      <c r="C121" s="50">
        <f>SUBTOTAL(9,C120:C120)</f>
        <v>9998024.6500000004</v>
      </c>
      <c r="D121" s="45">
        <f>E121/C121</f>
        <v>-0.80514706934199642</v>
      </c>
      <c r="E121" s="29">
        <f>SUBTOTAL(9,E120:E120)</f>
        <v>-8049880.2461565398</v>
      </c>
      <c r="F121" s="45">
        <f>G121/C121</f>
        <v>-1.0447407892385676</v>
      </c>
      <c r="G121" s="30">
        <f>SUBTOTAL(9,G120:G120)</f>
        <v>-10445344.163667655</v>
      </c>
    </row>
    <row r="122" spans="1:11" outlineLevel="2" x14ac:dyDescent="0.35">
      <c r="A122" s="23" t="str">
        <f>HYPERLINK(K122,J122)</f>
        <v>Greenland Technologies Holding</v>
      </c>
      <c r="B122" s="18">
        <v>44375</v>
      </c>
      <c r="C122" s="49">
        <v>7000007.04</v>
      </c>
      <c r="D122" s="24">
        <v>-0.60416666432923039</v>
      </c>
      <c r="E122" s="25">
        <v>-4229170.9036379298</v>
      </c>
      <c r="F122" s="24">
        <v>-0.83657475627089328</v>
      </c>
      <c r="G122" s="26">
        <v>-5856029.1833825372</v>
      </c>
      <c r="J122" s="17" t="s">
        <v>372</v>
      </c>
      <c r="K122" s="17" t="s">
        <v>211</v>
      </c>
    </row>
    <row r="123" spans="1:11" outlineLevel="2" x14ac:dyDescent="0.35">
      <c r="A123" s="23" t="str">
        <f>HYPERLINK(K123,J123)</f>
        <v>Greenland Technologies Holding</v>
      </c>
      <c r="B123" s="18">
        <v>44767</v>
      </c>
      <c r="C123" s="49">
        <v>6875822.6059999997</v>
      </c>
      <c r="D123" s="24">
        <v>-0.22541965969460909</v>
      </c>
      <c r="E123" s="25">
        <v>-1549945.5919650202</v>
      </c>
      <c r="F123" s="24">
        <v>-0.53788029374877688</v>
      </c>
      <c r="G123" s="26">
        <v>-3698369.4830797603</v>
      </c>
      <c r="J123" s="17" t="s">
        <v>372</v>
      </c>
      <c r="K123" s="17" t="s">
        <v>214</v>
      </c>
    </row>
    <row r="124" spans="1:11" outlineLevel="1" x14ac:dyDescent="0.35">
      <c r="A124" s="27" t="s">
        <v>453</v>
      </c>
      <c r="C124" s="50">
        <f>SUBTOTAL(9,C122:C123)</f>
        <v>13875829.646</v>
      </c>
      <c r="D124" s="45">
        <f>E124/C124</f>
        <v>-0.41648799697313255</v>
      </c>
      <c r="E124" s="29">
        <f>SUBTOTAL(9,E122:E123)</f>
        <v>-5779116.4956029505</v>
      </c>
      <c r="F124" s="45">
        <f>G124/C124</f>
        <v>-0.68856413707965602</v>
      </c>
      <c r="G124" s="30">
        <f>SUBTOTAL(9,G122:G123)</f>
        <v>-9554398.6664622985</v>
      </c>
    </row>
    <row r="125" spans="1:11" outlineLevel="2" x14ac:dyDescent="0.35">
      <c r="A125" s="23" t="str">
        <f>HYPERLINK(K125,J125)</f>
        <v>Greenwich LifeSciences</v>
      </c>
      <c r="B125" s="18">
        <v>44098</v>
      </c>
      <c r="C125" s="49">
        <v>7250002</v>
      </c>
      <c r="D125" s="24">
        <v>1.1008695519488696</v>
      </c>
      <c r="E125" s="25">
        <v>7981306.4533684086</v>
      </c>
      <c r="F125" s="24">
        <v>0.45335021992929492</v>
      </c>
      <c r="G125" s="26">
        <v>3286790.0011878284</v>
      </c>
      <c r="J125" s="17" t="s">
        <v>329</v>
      </c>
      <c r="K125" s="17" t="s">
        <v>206</v>
      </c>
    </row>
    <row r="126" spans="1:11" outlineLevel="2" x14ac:dyDescent="0.35">
      <c r="A126" s="23" t="str">
        <f>HYPERLINK(K126,J126)</f>
        <v>Greenwich LifeSciences</v>
      </c>
      <c r="B126" s="18">
        <v>44182</v>
      </c>
      <c r="C126" s="49">
        <v>26400000</v>
      </c>
      <c r="D126" s="24">
        <v>-0.69800000190735001</v>
      </c>
      <c r="E126" s="25">
        <v>-18427200.050354041</v>
      </c>
      <c r="F126" s="24">
        <v>-1.1294262760773539</v>
      </c>
      <c r="G126" s="26">
        <v>-29816853.688442145</v>
      </c>
      <c r="J126" s="17" t="s">
        <v>329</v>
      </c>
      <c r="K126" s="17" t="s">
        <v>137</v>
      </c>
    </row>
    <row r="127" spans="1:11" outlineLevel="1" x14ac:dyDescent="0.35">
      <c r="A127" s="27" t="s">
        <v>454</v>
      </c>
      <c r="C127" s="50">
        <f>SUBTOTAL(9,C125:C126)</f>
        <v>33650002</v>
      </c>
      <c r="D127" s="45">
        <f>E127/C127</f>
        <v>-0.31042772588796969</v>
      </c>
      <c r="E127" s="29">
        <f>SUBTOTAL(9,E125:E126)</f>
        <v>-10445893.596985633</v>
      </c>
      <c r="F127" s="45">
        <f>G127/C127</f>
        <v>-0.78841194978990836</v>
      </c>
      <c r="G127" s="30">
        <f>SUBTOTAL(9,G125:G126)</f>
        <v>-26530063.687254317</v>
      </c>
    </row>
    <row r="128" spans="1:11" outlineLevel="2" x14ac:dyDescent="0.35">
      <c r="A128" s="23" t="str">
        <f>HYPERLINK(K128,J128)</f>
        <v>Hanryu Holdings</v>
      </c>
      <c r="B128" s="18">
        <v>45138</v>
      </c>
      <c r="C128" s="49">
        <v>8773280</v>
      </c>
      <c r="D128" s="24">
        <v>-0.95749999880790715</v>
      </c>
      <c r="E128" s="25">
        <v>-8400415.5895414352</v>
      </c>
      <c r="F128" s="24">
        <v>-1.0725761584832618</v>
      </c>
      <c r="G128" s="26">
        <v>-9410010.9596980307</v>
      </c>
      <c r="J128" s="17" t="s">
        <v>346</v>
      </c>
      <c r="K128" s="17" t="s">
        <v>188</v>
      </c>
    </row>
    <row r="129" spans="1:11" outlineLevel="1" x14ac:dyDescent="0.35">
      <c r="A129" s="27" t="s">
        <v>455</v>
      </c>
      <c r="C129" s="50">
        <f>SUBTOTAL(9,C128:C128)</f>
        <v>8773280</v>
      </c>
      <c r="D129" s="45">
        <f>E129/C129</f>
        <v>-0.95749999880790715</v>
      </c>
      <c r="E129" s="29">
        <f>SUBTOTAL(9,E128:E128)</f>
        <v>-8400415.5895414352</v>
      </c>
      <c r="F129" s="45">
        <f>G129/C129</f>
        <v>-1.0725761584832618</v>
      </c>
      <c r="G129" s="30">
        <f>SUBTOTAL(9,G128:G128)</f>
        <v>-9410010.9596980307</v>
      </c>
    </row>
    <row r="130" spans="1:11" outlineLevel="2" x14ac:dyDescent="0.35">
      <c r="A130" s="23" t="str">
        <f>HYPERLINK(K130,J130)</f>
        <v>iBio</v>
      </c>
      <c r="B130" s="18">
        <v>43069</v>
      </c>
      <c r="C130" s="49">
        <v>1100000</v>
      </c>
      <c r="D130" s="24">
        <v>-0.99878999996185303</v>
      </c>
      <c r="E130" s="25">
        <v>-1098668.9999580383</v>
      </c>
      <c r="F130" s="24">
        <v>-2.1328852469242854</v>
      </c>
      <c r="G130" s="26">
        <v>-2346173.7716167136</v>
      </c>
      <c r="J130" s="17" t="s">
        <v>368</v>
      </c>
      <c r="K130" s="17" t="s">
        <v>303</v>
      </c>
    </row>
    <row r="131" spans="1:11" outlineLevel="1" x14ac:dyDescent="0.35">
      <c r="A131" s="27" t="s">
        <v>456</v>
      </c>
      <c r="C131" s="50">
        <f>SUBTOTAL(9,C130:C130)</f>
        <v>1100000</v>
      </c>
      <c r="D131" s="45">
        <f>E131/C131</f>
        <v>-0.99878999996185303</v>
      </c>
      <c r="E131" s="29">
        <f>SUBTOTAL(9,E130:E130)</f>
        <v>-1098668.9999580383</v>
      </c>
      <c r="F131" s="45">
        <f>G131/C131</f>
        <v>-2.1328852469242849</v>
      </c>
      <c r="G131" s="30">
        <f>SUBTOTAL(9,G130:G130)</f>
        <v>-2346173.7716167136</v>
      </c>
    </row>
    <row r="132" spans="1:11" outlineLevel="2" x14ac:dyDescent="0.35">
      <c r="A132" s="23" t="str">
        <f>HYPERLINK(K132,J132)</f>
        <v>INPIXON</v>
      </c>
      <c r="B132" s="18">
        <v>42914</v>
      </c>
      <c r="C132" s="49">
        <v>6001933</v>
      </c>
      <c r="D132" s="24">
        <v>-0.9999999891476814</v>
      </c>
      <c r="E132" s="25">
        <v>-6001932.9348651106</v>
      </c>
      <c r="F132" s="24">
        <v>-2.3352641289977876</v>
      </c>
      <c r="G132" s="26">
        <v>-14016098.839548077</v>
      </c>
      <c r="J132" s="17" t="s">
        <v>77</v>
      </c>
      <c r="K132" s="17" t="s">
        <v>222</v>
      </c>
    </row>
    <row r="133" spans="1:11" outlineLevel="1" x14ac:dyDescent="0.35">
      <c r="A133" s="27" t="s">
        <v>457</v>
      </c>
      <c r="C133" s="50">
        <f>SUBTOTAL(9,C132:C132)</f>
        <v>6001933</v>
      </c>
      <c r="D133" s="45">
        <f>E133/C133</f>
        <v>-0.9999999891476814</v>
      </c>
      <c r="E133" s="29">
        <f>SUBTOTAL(9,E132:E132)</f>
        <v>-6001932.9348651106</v>
      </c>
      <c r="F133" s="45">
        <f>G133/C133</f>
        <v>-2.3352641289977876</v>
      </c>
      <c r="G133" s="30">
        <f>SUBTOTAL(9,G132:G132)</f>
        <v>-14016098.839548077</v>
      </c>
    </row>
    <row r="134" spans="1:11" outlineLevel="2" x14ac:dyDescent="0.35">
      <c r="A134" s="23" t="str">
        <f>HYPERLINK(K134,J134)</f>
        <v>Inspira Technologies OXY B.H.N. Ltd</v>
      </c>
      <c r="B134" s="18">
        <v>44390</v>
      </c>
      <c r="C134" s="49">
        <v>16029091</v>
      </c>
      <c r="D134" s="24">
        <v>-0.72958257540168048</v>
      </c>
      <c r="E134" s="25">
        <v>-11694545.493127897</v>
      </c>
      <c r="F134" s="24">
        <v>-0.93912727288358222</v>
      </c>
      <c r="G134" s="26">
        <v>-15053356.517632771</v>
      </c>
      <c r="J134" s="17" t="s">
        <v>19</v>
      </c>
      <c r="K134" s="17" t="s">
        <v>149</v>
      </c>
    </row>
    <row r="135" spans="1:11" outlineLevel="1" x14ac:dyDescent="0.35">
      <c r="A135" s="27" t="s">
        <v>458</v>
      </c>
      <c r="C135" s="50">
        <f>SUBTOTAL(9,C134:C134)</f>
        <v>16029091</v>
      </c>
      <c r="D135" s="45">
        <f>E135/C135</f>
        <v>-0.72958257540168048</v>
      </c>
      <c r="E135" s="29">
        <f>SUBTOTAL(9,E134:E134)</f>
        <v>-11694545.493127897</v>
      </c>
      <c r="F135" s="45">
        <f>G135/C135</f>
        <v>-0.93912727288358222</v>
      </c>
      <c r="G135" s="30">
        <f>SUBTOTAL(9,G134:G134)</f>
        <v>-15053356.517632771</v>
      </c>
    </row>
    <row r="136" spans="1:11" outlineLevel="2" x14ac:dyDescent="0.35">
      <c r="A136" s="23" t="str">
        <f>HYPERLINK(K136,J136)</f>
        <v>Intellicheck Mobilisa</v>
      </c>
      <c r="B136" s="18">
        <v>41647</v>
      </c>
      <c r="C136" s="49">
        <v>3501000</v>
      </c>
      <c r="D136" s="24">
        <v>-0.50833333863152497</v>
      </c>
      <c r="E136" s="25">
        <v>-1779675.0185489689</v>
      </c>
      <c r="F136" s="24">
        <v>-2.8446181882558137</v>
      </c>
      <c r="G136" s="26">
        <v>-9959008.2770836037</v>
      </c>
      <c r="J136" s="17" t="s">
        <v>347</v>
      </c>
      <c r="K136" s="17" t="s">
        <v>255</v>
      </c>
    </row>
    <row r="137" spans="1:11" outlineLevel="2" x14ac:dyDescent="0.35">
      <c r="A137" s="23" t="str">
        <f>HYPERLINK(K137,J137)</f>
        <v>Intellicheck Mobilisa</v>
      </c>
      <c r="B137" s="18">
        <v>41732</v>
      </c>
      <c r="C137" s="49">
        <v>2093600</v>
      </c>
      <c r="D137" s="24">
        <v>-0.7234375029802329</v>
      </c>
      <c r="E137" s="25">
        <v>-1514588.7562394156</v>
      </c>
      <c r="F137" s="24">
        <v>-2.9536782545950304</v>
      </c>
      <c r="G137" s="26">
        <v>-6183820.7938201558</v>
      </c>
      <c r="J137" s="17" t="s">
        <v>347</v>
      </c>
      <c r="K137" s="17" t="s">
        <v>288</v>
      </c>
    </row>
    <row r="138" spans="1:11" outlineLevel="2" x14ac:dyDescent="0.35">
      <c r="A138" s="23" t="str">
        <f>HYPERLINK(K138,J138)</f>
        <v>Intellicheck Mobilisa</v>
      </c>
      <c r="B138" s="18">
        <v>42013</v>
      </c>
      <c r="C138" s="49">
        <v>8500000.25</v>
      </c>
      <c r="D138" s="24">
        <v>1.1428560529434417E-2</v>
      </c>
      <c r="E138" s="25">
        <v>97142.767357332676</v>
      </c>
      <c r="F138" s="24">
        <v>-1.9258830552829571</v>
      </c>
      <c r="G138" s="26">
        <v>-16370006.4513759</v>
      </c>
      <c r="J138" s="17" t="s">
        <v>347</v>
      </c>
      <c r="K138" s="17" t="s">
        <v>189</v>
      </c>
    </row>
    <row r="139" spans="1:11" outlineLevel="1" x14ac:dyDescent="0.35">
      <c r="A139" s="27" t="s">
        <v>459</v>
      </c>
      <c r="C139" s="50">
        <f>SUBTOTAL(9,C136:C138)</f>
        <v>14094600.25</v>
      </c>
      <c r="D139" s="45">
        <f>E139/C139</f>
        <v>-0.2268330389456098</v>
      </c>
      <c r="E139" s="29">
        <f>SUBTOTAL(9,E136:E138)</f>
        <v>-3197121.0074310517</v>
      </c>
      <c r="F139" s="45">
        <f>G139/C139</f>
        <v>-2.3067582581690926</v>
      </c>
      <c r="G139" s="30">
        <f>SUBTOTAL(9,G136:G138)</f>
        <v>-32512835.522279657</v>
      </c>
    </row>
    <row r="140" spans="1:11" outlineLevel="2" x14ac:dyDescent="0.35">
      <c r="A140" s="23" t="str">
        <f>HYPERLINK(K140,J140)</f>
        <v>Interactive Strength</v>
      </c>
      <c r="B140" s="18">
        <v>45043</v>
      </c>
      <c r="C140" s="49">
        <v>12000000</v>
      </c>
      <c r="D140" s="24">
        <v>-0.92125000059604645</v>
      </c>
      <c r="E140" s="25">
        <v>-11055000.007152557</v>
      </c>
      <c r="F140" s="24">
        <v>-1.1638298938007194</v>
      </c>
      <c r="G140" s="26">
        <v>-13965958.725608634</v>
      </c>
      <c r="J140" s="17" t="s">
        <v>339</v>
      </c>
      <c r="K140" s="17" t="s">
        <v>172</v>
      </c>
    </row>
    <row r="141" spans="1:11" outlineLevel="1" x14ac:dyDescent="0.35">
      <c r="A141" s="27" t="s">
        <v>460</v>
      </c>
      <c r="C141" s="50">
        <f>SUBTOTAL(9,C140:C140)</f>
        <v>12000000</v>
      </c>
      <c r="D141" s="45">
        <f>E141/C141</f>
        <v>-0.92125000059604645</v>
      </c>
      <c r="E141" s="29">
        <f>SUBTOTAL(9,E140:E140)</f>
        <v>-11055000.007152557</v>
      </c>
      <c r="F141" s="45">
        <f>G141/C141</f>
        <v>-1.1638298938007194</v>
      </c>
      <c r="G141" s="30">
        <f>SUBTOTAL(9,G140:G140)</f>
        <v>-13965958.725608634</v>
      </c>
    </row>
    <row r="142" spans="1:11" outlineLevel="2" x14ac:dyDescent="0.35">
      <c r="A142" s="23" t="str">
        <f>HYPERLINK(K142,J142)</f>
        <v>INVIVO THERAPEUTICS HOLDINGS</v>
      </c>
      <c r="B142" s="18">
        <v>41765</v>
      </c>
      <c r="C142" s="49">
        <v>14001311</v>
      </c>
      <c r="D142" s="24">
        <v>-0.99999652177377452</v>
      </c>
      <c r="E142" s="25">
        <v>-14001262.300272889</v>
      </c>
      <c r="F142" s="24">
        <v>-3.2630788655033847</v>
      </c>
      <c r="G142" s="26">
        <v>-45687382.013440065</v>
      </c>
      <c r="J142" s="17" t="s">
        <v>369</v>
      </c>
      <c r="K142" s="17" t="s">
        <v>160</v>
      </c>
    </row>
    <row r="143" spans="1:11" outlineLevel="1" x14ac:dyDescent="0.35">
      <c r="A143" s="27" t="s">
        <v>461</v>
      </c>
      <c r="C143" s="50">
        <f>SUBTOTAL(9,C142:C142)</f>
        <v>14001311</v>
      </c>
      <c r="D143" s="45">
        <f>E143/C143</f>
        <v>-0.99999652177377463</v>
      </c>
      <c r="E143" s="29">
        <f>SUBTOTAL(9,E142:E142)</f>
        <v>-14001262.300272889</v>
      </c>
      <c r="F143" s="45">
        <f>G143/C143</f>
        <v>-3.2630788655033851</v>
      </c>
      <c r="G143" s="30">
        <f>SUBTOTAL(9,G142:G142)</f>
        <v>-45687382.013440065</v>
      </c>
    </row>
    <row r="144" spans="1:11" outlineLevel="2" x14ac:dyDescent="0.35">
      <c r="A144" s="23" t="str">
        <f>HYPERLINK(K144,J144)</f>
        <v>IZEA</v>
      </c>
      <c r="B144" s="18">
        <v>41158</v>
      </c>
      <c r="C144" s="49">
        <v>2200000</v>
      </c>
      <c r="D144" s="24">
        <v>-0.97450000047683727</v>
      </c>
      <c r="E144" s="25">
        <v>-2143900.0010490422</v>
      </c>
      <c r="F144" s="24">
        <v>-4.3822207831315181</v>
      </c>
      <c r="G144" s="26">
        <v>-9640885.7228893396</v>
      </c>
      <c r="J144" s="17" t="s">
        <v>366</v>
      </c>
      <c r="K144" s="17" t="s">
        <v>285</v>
      </c>
    </row>
    <row r="145" spans="1:11" outlineLevel="1" x14ac:dyDescent="0.35">
      <c r="A145" s="27" t="s">
        <v>462</v>
      </c>
      <c r="C145" s="50">
        <f>SUBTOTAL(9,C144:C144)</f>
        <v>2200000</v>
      </c>
      <c r="D145" s="45">
        <f>E145/C145</f>
        <v>-0.97450000047683738</v>
      </c>
      <c r="E145" s="29">
        <f>SUBTOTAL(9,E144:E144)</f>
        <v>-2143900.0010490422</v>
      </c>
      <c r="F145" s="45">
        <f>G145/C145</f>
        <v>-4.3822207831315181</v>
      </c>
      <c r="G145" s="30">
        <f>SUBTOTAL(9,G144:G144)</f>
        <v>-9640885.7228893396</v>
      </c>
    </row>
    <row r="146" spans="1:11" outlineLevel="2" x14ac:dyDescent="0.35">
      <c r="A146" s="23" t="str">
        <f>HYPERLINK(K146,J146)</f>
        <v>Jeffs' Brands Ltd</v>
      </c>
      <c r="B146" s="18">
        <v>44798</v>
      </c>
      <c r="C146" s="49">
        <v>15464687.699999999</v>
      </c>
      <c r="D146" s="24">
        <v>-0.9412774712174804</v>
      </c>
      <c r="E146" s="25">
        <v>-14556562.131424073</v>
      </c>
      <c r="F146" s="24">
        <v>-1.1791306529328693</v>
      </c>
      <c r="G146" s="26">
        <v>-18234887.305103913</v>
      </c>
      <c r="J146" s="17" t="s">
        <v>26</v>
      </c>
      <c r="K146" s="17" t="s">
        <v>156</v>
      </c>
    </row>
    <row r="147" spans="1:11" outlineLevel="1" x14ac:dyDescent="0.35">
      <c r="A147" s="27" t="s">
        <v>463</v>
      </c>
      <c r="C147" s="50">
        <f>SUBTOTAL(9,C146:C146)</f>
        <v>15464687.699999999</v>
      </c>
      <c r="D147" s="45">
        <f>E147/C147</f>
        <v>-0.9412774712174804</v>
      </c>
      <c r="E147" s="29">
        <f>SUBTOTAL(9,E146:E146)</f>
        <v>-14556562.131424073</v>
      </c>
      <c r="F147" s="45">
        <f>G147/C147</f>
        <v>-1.1791306529328693</v>
      </c>
      <c r="G147" s="30">
        <f>SUBTOTAL(9,G146:G146)</f>
        <v>-18234887.305103913</v>
      </c>
    </row>
    <row r="148" spans="1:11" outlineLevel="2" x14ac:dyDescent="0.35">
      <c r="A148" s="23" t="str">
        <f>HYPERLINK(K148,J148)</f>
        <v>Jupiter Wellness</v>
      </c>
      <c r="B148" s="18">
        <v>44398</v>
      </c>
      <c r="C148" s="49">
        <v>32499997.600000001</v>
      </c>
      <c r="D148" s="24">
        <v>-3.3822504737821113E-2</v>
      </c>
      <c r="E148" s="25">
        <v>-1099231.3228051749</v>
      </c>
      <c r="F148" s="24">
        <v>-0.24605656897558315</v>
      </c>
      <c r="G148" s="26">
        <v>-7996837.9011706868</v>
      </c>
      <c r="J148" s="17" t="s">
        <v>328</v>
      </c>
      <c r="K148" s="17" t="s">
        <v>132</v>
      </c>
    </row>
    <row r="149" spans="1:11" outlineLevel="2" x14ac:dyDescent="0.35">
      <c r="A149" s="23" t="str">
        <f>HYPERLINK(K149,J149)</f>
        <v>Jupiter Wellness</v>
      </c>
      <c r="B149" s="18">
        <v>44945</v>
      </c>
      <c r="C149" s="49">
        <v>3021050</v>
      </c>
      <c r="D149" s="24">
        <v>2.8649260628264632</v>
      </c>
      <c r="E149" s="25">
        <v>8655084.882101886</v>
      </c>
      <c r="F149" s="24">
        <v>2.5410744248876487</v>
      </c>
      <c r="G149" s="26">
        <v>7676712.8913068306</v>
      </c>
      <c r="J149" s="17" t="s">
        <v>328</v>
      </c>
      <c r="K149" s="17" t="s">
        <v>266</v>
      </c>
    </row>
    <row r="150" spans="1:11" outlineLevel="1" x14ac:dyDescent="0.35">
      <c r="A150" s="27" t="s">
        <v>464</v>
      </c>
      <c r="C150" s="50">
        <f>SUBTOTAL(9,C148:C149)</f>
        <v>35521047.600000001</v>
      </c>
      <c r="D150" s="45">
        <f>E150/C150</f>
        <v>0.21271482880749021</v>
      </c>
      <c r="E150" s="29">
        <f>SUBTOTAL(9,E148:E149)</f>
        <v>7555853.5592967113</v>
      </c>
      <c r="F150" s="45">
        <f>G150/C150</f>
        <v>-9.0122626299978907E-3</v>
      </c>
      <c r="G150" s="30">
        <f>SUBTOTAL(9,G148:G149)</f>
        <v>-320125.00986385625</v>
      </c>
    </row>
    <row r="151" spans="1:11" outlineLevel="2" x14ac:dyDescent="0.35">
      <c r="A151" s="23" t="str">
        <f>HYPERLINK(K151,J151)</f>
        <v>Kaspien Holdings</v>
      </c>
      <c r="B151" s="18">
        <v>44271</v>
      </c>
      <c r="C151" s="49">
        <v>13539500</v>
      </c>
      <c r="D151" s="24">
        <v>-0.999601743320497</v>
      </c>
      <c r="E151" s="25">
        <v>-13534107.803687869</v>
      </c>
      <c r="F151" s="24">
        <v>-1.3391069316477044</v>
      </c>
      <c r="G151" s="26">
        <v>-18130838.301044095</v>
      </c>
      <c r="J151" s="17" t="s">
        <v>318</v>
      </c>
      <c r="K151" s="17" t="s">
        <v>162</v>
      </c>
    </row>
    <row r="152" spans="1:11" outlineLevel="2" x14ac:dyDescent="0.35">
      <c r="A152" s="23" t="str">
        <f>HYPERLINK(K152,J152)</f>
        <v>Kaspien Holdings</v>
      </c>
      <c r="B152" s="18">
        <v>44754</v>
      </c>
      <c r="C152" s="49">
        <v>1999492</v>
      </c>
      <c r="D152" s="24">
        <v>-0.99586476315739714</v>
      </c>
      <c r="E152" s="25">
        <v>-1991223.6270151103</v>
      </c>
      <c r="F152" s="24">
        <v>-1.3596228263140393</v>
      </c>
      <c r="G152" s="26">
        <v>-2718554.9642323111</v>
      </c>
      <c r="J152" s="17" t="s">
        <v>318</v>
      </c>
      <c r="K152" s="17" t="s">
        <v>293</v>
      </c>
    </row>
    <row r="153" spans="1:11" outlineLevel="1" x14ac:dyDescent="0.35">
      <c r="A153" s="27" t="s">
        <v>465</v>
      </c>
      <c r="C153" s="50">
        <f>SUBTOTAL(9,C151:C152)</f>
        <v>15538992</v>
      </c>
      <c r="D153" s="45">
        <f>E153/C153</f>
        <v>-0.99912088446296765</v>
      </c>
      <c r="E153" s="29">
        <f>SUBTOTAL(9,E151:E152)</f>
        <v>-15525331.430702979</v>
      </c>
      <c r="F153" s="45">
        <f>G153/C153</f>
        <v>-1.3417468305071787</v>
      </c>
      <c r="G153" s="30">
        <f>SUBTOTAL(9,G151:G152)</f>
        <v>-20849393.265276406</v>
      </c>
    </row>
    <row r="154" spans="1:11" outlineLevel="2" x14ac:dyDescent="0.35">
      <c r="A154" s="23" t="str">
        <f>HYPERLINK(K154,J154)</f>
        <v>MANHATTAN BRIDGE CAPITAL</v>
      </c>
      <c r="B154" s="18">
        <v>41848</v>
      </c>
      <c r="C154" s="49">
        <v>5000000</v>
      </c>
      <c r="D154" s="24">
        <v>0.56575994762463333</v>
      </c>
      <c r="E154" s="25">
        <v>2828799.7381231668</v>
      </c>
      <c r="F154" s="24">
        <v>-1.4991502266781698</v>
      </c>
      <c r="G154" s="26">
        <v>-7495751.1333908476</v>
      </c>
      <c r="J154" s="17" t="s">
        <v>389</v>
      </c>
      <c r="K154" s="17" t="s">
        <v>235</v>
      </c>
    </row>
    <row r="155" spans="1:11" outlineLevel="2" x14ac:dyDescent="0.35">
      <c r="A155" s="23" t="str">
        <f>HYPERLINK(K155,J155)</f>
        <v>MANHATTAN BRIDGE CAPITAL</v>
      </c>
      <c r="B155" s="18">
        <v>42591</v>
      </c>
      <c r="C155" s="49">
        <v>4000000</v>
      </c>
      <c r="D155" s="24">
        <v>-0.35778323566395043</v>
      </c>
      <c r="E155" s="25">
        <v>-1431132.9426558018</v>
      </c>
      <c r="F155" s="24">
        <v>-2.0198462607113745</v>
      </c>
      <c r="G155" s="26">
        <v>-8079385.0428454978</v>
      </c>
      <c r="J155" s="17" t="s">
        <v>389</v>
      </c>
      <c r="K155" s="17" t="s">
        <v>249</v>
      </c>
    </row>
    <row r="156" spans="1:11" outlineLevel="1" x14ac:dyDescent="0.35">
      <c r="A156" s="27" t="s">
        <v>466</v>
      </c>
      <c r="C156" s="50">
        <f>SUBTOTAL(9,C154:C155)</f>
        <v>9000000</v>
      </c>
      <c r="D156" s="45">
        <f>E156/C156</f>
        <v>0.155296310607485</v>
      </c>
      <c r="E156" s="29">
        <f>SUBTOTAL(9,E154:E155)</f>
        <v>1397666.7954673651</v>
      </c>
      <c r="F156" s="45">
        <f>G156/C156</f>
        <v>-1.7305706862484829</v>
      </c>
      <c r="G156" s="30">
        <f>SUBTOTAL(9,G154:G155)</f>
        <v>-15575136.176236346</v>
      </c>
    </row>
    <row r="157" spans="1:11" outlineLevel="2" x14ac:dyDescent="0.35">
      <c r="A157" s="23" t="str">
        <f>HYPERLINK(K157,J157)</f>
        <v>Marathon Patent Group</v>
      </c>
      <c r="B157" s="18">
        <v>42843</v>
      </c>
      <c r="C157" s="49">
        <v>2660000</v>
      </c>
      <c r="D157" s="24">
        <v>1.770427741443394</v>
      </c>
      <c r="E157" s="25">
        <v>4709337.7922394276</v>
      </c>
      <c r="F157" s="24">
        <v>0.32693878158411049</v>
      </c>
      <c r="G157" s="26">
        <v>869657.15901373327</v>
      </c>
      <c r="J157" s="17" t="s">
        <v>364</v>
      </c>
      <c r="K157" s="17" t="s">
        <v>275</v>
      </c>
    </row>
    <row r="158" spans="1:11" outlineLevel="1" x14ac:dyDescent="0.35">
      <c r="A158" s="27" t="s">
        <v>467</v>
      </c>
      <c r="C158" s="50">
        <f>SUBTOTAL(9,C157:C157)</f>
        <v>2660000</v>
      </c>
      <c r="D158" s="45">
        <f>E158/C158</f>
        <v>1.7704277414433938</v>
      </c>
      <c r="E158" s="29">
        <f>SUBTOTAL(9,E157:E157)</f>
        <v>4709337.7922394276</v>
      </c>
      <c r="F158" s="45">
        <f>G158/C158</f>
        <v>0.32693878158411027</v>
      </c>
      <c r="G158" s="30">
        <f>SUBTOTAL(9,G157:G157)</f>
        <v>869657.15901373327</v>
      </c>
    </row>
    <row r="159" spans="1:11" outlineLevel="2" x14ac:dyDescent="0.35">
      <c r="A159" s="23" t="str">
        <f>HYPERLINK(K159,J159)</f>
        <v>Maris Tech</v>
      </c>
      <c r="B159" s="18">
        <v>44593</v>
      </c>
      <c r="C159" s="49">
        <v>15541993.4</v>
      </c>
      <c r="D159" s="24">
        <v>-0.67809523854936904</v>
      </c>
      <c r="E159" s="25">
        <v>-10538951.722105719</v>
      </c>
      <c r="F159" s="24">
        <v>-0.83197648596021012</v>
      </c>
      <c r="G159" s="26">
        <v>-12930573.053748779</v>
      </c>
      <c r="J159" s="17" t="s">
        <v>400</v>
      </c>
      <c r="K159" s="17" t="s">
        <v>154</v>
      </c>
    </row>
    <row r="160" spans="1:11" outlineLevel="1" x14ac:dyDescent="0.35">
      <c r="A160" s="27" t="s">
        <v>468</v>
      </c>
      <c r="C160" s="50">
        <f>SUBTOTAL(9,C159:C159)</f>
        <v>15541993.4</v>
      </c>
      <c r="D160" s="45">
        <f>E160/C160</f>
        <v>-0.67809523854936904</v>
      </c>
      <c r="E160" s="29">
        <f>SUBTOTAL(9,E159:E159)</f>
        <v>-10538951.722105719</v>
      </c>
      <c r="F160" s="45">
        <f>G160/C160</f>
        <v>-0.83197648596021012</v>
      </c>
      <c r="G160" s="30">
        <f>SUBTOTAL(9,G159:G159)</f>
        <v>-12930573.053748779</v>
      </c>
    </row>
    <row r="161" spans="1:11" outlineLevel="2" x14ac:dyDescent="0.35">
      <c r="A161" s="23" t="str">
        <f>HYPERLINK(K161,J161)</f>
        <v>Medalist Diversified REIT</v>
      </c>
      <c r="B161" s="18">
        <v>43593</v>
      </c>
      <c r="C161" s="49">
        <v>8000001.5999999996</v>
      </c>
      <c r="D161" s="24">
        <v>-0.86458477629572283</v>
      </c>
      <c r="E161" s="25">
        <v>-6916679.5937014241</v>
      </c>
      <c r="F161" s="24">
        <v>-1.7738668909408064</v>
      </c>
      <c r="G161" s="26">
        <v>-14190937.965713475</v>
      </c>
      <c r="J161" s="17" t="s">
        <v>350</v>
      </c>
      <c r="K161" s="17" t="s">
        <v>195</v>
      </c>
    </row>
    <row r="162" spans="1:11" outlineLevel="2" x14ac:dyDescent="0.35">
      <c r="A162" s="23" t="str">
        <f>HYPERLINK(K162,J162)</f>
        <v>Medalist Diversified REIT</v>
      </c>
      <c r="B162" s="18">
        <v>43874</v>
      </c>
      <c r="C162" s="49">
        <v>4600000</v>
      </c>
      <c r="D162" s="24">
        <v>-0.97562818914031146</v>
      </c>
      <c r="E162" s="25">
        <v>-4487889.6700454326</v>
      </c>
      <c r="F162" s="24">
        <v>-1.5796999672044967</v>
      </c>
      <c r="G162" s="26">
        <v>-7266619.8491406841</v>
      </c>
      <c r="J162" s="17" t="s">
        <v>350</v>
      </c>
      <c r="K162" s="17" t="s">
        <v>240</v>
      </c>
    </row>
    <row r="163" spans="1:11" outlineLevel="1" x14ac:dyDescent="0.35">
      <c r="A163" s="27" t="s">
        <v>469</v>
      </c>
      <c r="C163" s="50">
        <f>SUBTOTAL(9,C161:C162)</f>
        <v>12600001.6</v>
      </c>
      <c r="D163" s="45">
        <f>E163/C163</f>
        <v>-0.90512442980537855</v>
      </c>
      <c r="E163" s="29">
        <f>SUBTOTAL(9,E161:E162)</f>
        <v>-11404569.263746858</v>
      </c>
      <c r="F163" s="45">
        <f>G163/C163</f>
        <v>-1.7029805627051793</v>
      </c>
      <c r="G163" s="30">
        <f>SUBTOTAL(9,G161:G162)</f>
        <v>-21457557.81485416</v>
      </c>
    </row>
    <row r="164" spans="1:11" outlineLevel="2" x14ac:dyDescent="0.35">
      <c r="A164" s="23" t="str">
        <f>HYPERLINK(K164,J164)</f>
        <v>Medigus</v>
      </c>
      <c r="B164" s="18">
        <v>44166</v>
      </c>
      <c r="C164" s="49">
        <v>12990239</v>
      </c>
      <c r="D164" s="24">
        <v>-0.90309597181971868</v>
      </c>
      <c r="E164" s="25">
        <v>-11731432.51387541</v>
      </c>
      <c r="F164" s="24">
        <v>-1.3590855754859614</v>
      </c>
      <c r="G164" s="26">
        <v>-17654846.447015181</v>
      </c>
      <c r="J164" s="17" t="s">
        <v>401</v>
      </c>
      <c r="K164" s="17" t="s">
        <v>163</v>
      </c>
    </row>
    <row r="165" spans="1:11" outlineLevel="2" x14ac:dyDescent="0.35">
      <c r="A165" s="23" t="str">
        <f>HYPERLINK(K165,J165)</f>
        <v>Medigus</v>
      </c>
      <c r="B165" s="18">
        <v>44207</v>
      </c>
      <c r="C165" s="49">
        <v>8417390.5</v>
      </c>
      <c r="D165" s="24">
        <v>-0.92289808095243397</v>
      </c>
      <c r="E165" s="25">
        <v>-7768393.5390772484</v>
      </c>
      <c r="F165" s="24">
        <v>-1.3238365220197359</v>
      </c>
      <c r="G165" s="26">
        <v>-11143248.964001965</v>
      </c>
      <c r="J165" s="17" t="s">
        <v>401</v>
      </c>
      <c r="K165" s="17" t="s">
        <v>192</v>
      </c>
    </row>
    <row r="166" spans="1:11" outlineLevel="2" x14ac:dyDescent="0.35">
      <c r="A166" s="23" t="str">
        <f>HYPERLINK(K166,J166)</f>
        <v>Medigus</v>
      </c>
      <c r="B166" s="18">
        <v>44252</v>
      </c>
      <c r="C166" s="49">
        <v>8471938.8000000007</v>
      </c>
      <c r="D166" s="24">
        <v>-0.93179452381220329</v>
      </c>
      <c r="E166" s="25">
        <v>-7894106.1799121294</v>
      </c>
      <c r="F166" s="24">
        <v>-1.3192863896912685</v>
      </c>
      <c r="G166" s="26">
        <v>-11176913.553137377</v>
      </c>
      <c r="J166" s="17" t="s">
        <v>401</v>
      </c>
      <c r="K166" s="17" t="s">
        <v>191</v>
      </c>
    </row>
    <row r="167" spans="1:11" outlineLevel="1" x14ac:dyDescent="0.35">
      <c r="A167" s="27" t="s">
        <v>470</v>
      </c>
      <c r="C167" s="50">
        <f>SUBTOTAL(9,C164:C166)</f>
        <v>29879568.300000001</v>
      </c>
      <c r="D167" s="45">
        <f>E167/C167</f>
        <v>-0.91681151340010458</v>
      </c>
      <c r="E167" s="29">
        <f>SUBTOTAL(9,E164:E166)</f>
        <v>-27393932.23286479</v>
      </c>
      <c r="F167" s="45">
        <f>G167/C167</f>
        <v>-1.3378710349089791</v>
      </c>
      <c r="G167" s="30">
        <f>SUBTOTAL(9,G164:G166)</f>
        <v>-39975008.964154527</v>
      </c>
    </row>
    <row r="168" spans="1:11" outlineLevel="2" x14ac:dyDescent="0.35">
      <c r="A168" s="23" t="str">
        <f>HYPERLINK(K168,J168)</f>
        <v>MediWound</v>
      </c>
      <c r="B168" s="18">
        <v>42997</v>
      </c>
      <c r="C168" s="49">
        <v>22000000</v>
      </c>
      <c r="D168" s="24">
        <v>-0.58942857469831433</v>
      </c>
      <c r="E168" s="25">
        <v>-12967428.643362915</v>
      </c>
      <c r="F168" s="24">
        <v>-1.852547928316113</v>
      </c>
      <c r="G168" s="26">
        <v>-40756054.422954485</v>
      </c>
      <c r="J168" s="17" t="s">
        <v>397</v>
      </c>
      <c r="K168" s="17" t="s">
        <v>142</v>
      </c>
    </row>
    <row r="169" spans="1:11" outlineLevel="1" x14ac:dyDescent="0.35">
      <c r="A169" s="27" t="s">
        <v>471</v>
      </c>
      <c r="C169" s="50">
        <f>SUBTOTAL(9,C168:C168)</f>
        <v>22000000</v>
      </c>
      <c r="D169" s="45">
        <f>E169/C169</f>
        <v>-0.58942857469831433</v>
      </c>
      <c r="E169" s="29">
        <f>SUBTOTAL(9,E168:E168)</f>
        <v>-12967428.643362915</v>
      </c>
      <c r="F169" s="45">
        <f>G169/C169</f>
        <v>-1.852547928316113</v>
      </c>
      <c r="G169" s="30">
        <f>SUBTOTAL(9,G168:G168)</f>
        <v>-40756054.422954485</v>
      </c>
    </row>
    <row r="170" spans="1:11" outlineLevel="2" x14ac:dyDescent="0.35">
      <c r="A170" s="23" t="str">
        <f>HYPERLINK(K170,J170)</f>
        <v>Meten EdtechX Ed / Holding Group</v>
      </c>
      <c r="B170" s="18">
        <v>44340</v>
      </c>
      <c r="C170" s="49">
        <v>40000000</v>
      </c>
      <c r="D170" s="24">
        <v>-0.99365006354003838</v>
      </c>
      <c r="E170" s="25">
        <v>-39746002.541601539</v>
      </c>
      <c r="F170" s="24">
        <v>-1.2550809280206621</v>
      </c>
      <c r="G170" s="26">
        <v>-50203237.12082649</v>
      </c>
      <c r="J170" s="17" t="s">
        <v>409</v>
      </c>
      <c r="K170" s="17" t="s">
        <v>128</v>
      </c>
    </row>
    <row r="171" spans="1:11" outlineLevel="2" x14ac:dyDescent="0.35">
      <c r="A171" s="23" t="str">
        <f>HYPERLINK(K171,J171)</f>
        <v>Meten EdtechX Ed / Holding Group</v>
      </c>
      <c r="B171" s="18">
        <v>44440</v>
      </c>
      <c r="C171" s="49">
        <v>59982250</v>
      </c>
      <c r="D171" s="24">
        <v>-0.97883354468650907</v>
      </c>
      <c r="E171" s="25">
        <v>-58712638.385772362</v>
      </c>
      <c r="F171" s="24">
        <v>-1.1446728075995709</v>
      </c>
      <c r="G171" s="26">
        <v>-68660050.513639361</v>
      </c>
      <c r="J171" s="17" t="s">
        <v>409</v>
      </c>
      <c r="K171" s="17" t="s">
        <v>125</v>
      </c>
    </row>
    <row r="172" spans="1:11" outlineLevel="2" x14ac:dyDescent="0.35">
      <c r="A172" s="23" t="str">
        <f>HYPERLINK(K172,J172)</f>
        <v>Meten EdtechX Ed / Holding Group</v>
      </c>
      <c r="B172" s="18">
        <v>44509</v>
      </c>
      <c r="C172" s="49">
        <v>20000000</v>
      </c>
      <c r="D172" s="24">
        <v>-0.98941677260112881</v>
      </c>
      <c r="E172" s="25">
        <v>-19788335.452022575</v>
      </c>
      <c r="F172" s="24">
        <v>-1.1126495660737969</v>
      </c>
      <c r="G172" s="26">
        <v>-22252991.321475934</v>
      </c>
      <c r="J172" s="17" t="s">
        <v>409</v>
      </c>
      <c r="K172" s="17" t="s">
        <v>143</v>
      </c>
    </row>
    <row r="173" spans="1:11" outlineLevel="2" x14ac:dyDescent="0.35">
      <c r="A173" s="23" t="str">
        <f>HYPERLINK(K173,J173)</f>
        <v>Meten EdtechX Ed / Holding Group</v>
      </c>
      <c r="B173" s="18">
        <v>44777</v>
      </c>
      <c r="C173" s="49">
        <v>6462683.8899999997</v>
      </c>
      <c r="D173" s="24">
        <v>-0.72785714694431858</v>
      </c>
      <c r="E173" s="25">
        <v>-4703910.6577784102</v>
      </c>
      <c r="F173" s="24">
        <v>-0.98135056115358521</v>
      </c>
      <c r="G173" s="26">
        <v>-6342158.4620097345</v>
      </c>
      <c r="J173" s="17" t="s">
        <v>409</v>
      </c>
      <c r="K173" s="17" t="s">
        <v>216</v>
      </c>
    </row>
    <row r="174" spans="1:11" outlineLevel="1" x14ac:dyDescent="0.35">
      <c r="A174" s="27" t="s">
        <v>472</v>
      </c>
      <c r="C174" s="50">
        <f>SUBTOTAL(9,C170:C173)</f>
        <v>126444933.89</v>
      </c>
      <c r="D174" s="45">
        <f>E174/C174</f>
        <v>-0.97236704749385416</v>
      </c>
      <c r="E174" s="29">
        <f>SUBTOTAL(9,E170:E173)</f>
        <v>-122950887.03717488</v>
      </c>
      <c r="F174" s="45">
        <f>G174/C174</f>
        <v>-1.1661869944606247</v>
      </c>
      <c r="G174" s="30">
        <f>SUBTOTAL(9,G170:G173)</f>
        <v>-147458437.41795149</v>
      </c>
    </row>
    <row r="175" spans="1:11" outlineLevel="2" x14ac:dyDescent="0.35">
      <c r="A175" s="23" t="str">
        <f>HYPERLINK(K175,J175)</f>
        <v>MICRONET ENERTEC TECHNOLOGIES</v>
      </c>
      <c r="B175" s="18">
        <v>41387</v>
      </c>
      <c r="C175" s="49">
        <v>8108100</v>
      </c>
      <c r="D175" s="24">
        <v>-0.86199999999999999</v>
      </c>
      <c r="E175" s="25">
        <v>-6989182.2000000002</v>
      </c>
      <c r="F175" s="24">
        <v>-3.2776820430462155</v>
      </c>
      <c r="G175" s="26">
        <v>-26575773.773223016</v>
      </c>
      <c r="J175" s="17" t="s">
        <v>349</v>
      </c>
      <c r="K175" s="17" t="s">
        <v>194</v>
      </c>
    </row>
    <row r="176" spans="1:11" outlineLevel="1" x14ac:dyDescent="0.35">
      <c r="A176" s="27" t="s">
        <v>473</v>
      </c>
      <c r="C176" s="50">
        <f>SUBTOTAL(9,C175:C175)</f>
        <v>8108100</v>
      </c>
      <c r="D176" s="45">
        <f>E176/C176</f>
        <v>-0.86199999999999999</v>
      </c>
      <c r="E176" s="29">
        <f>SUBTOTAL(9,E175:E175)</f>
        <v>-6989182.2000000002</v>
      </c>
      <c r="F176" s="45">
        <f>G176/C176</f>
        <v>-3.277682043046215</v>
      </c>
      <c r="G176" s="30">
        <f>SUBTOTAL(9,G175:G175)</f>
        <v>-26575773.773223016</v>
      </c>
    </row>
    <row r="177" spans="1:11" outlineLevel="2" x14ac:dyDescent="0.35">
      <c r="A177" s="23" t="str">
        <f>HYPERLINK(K177,J177)</f>
        <v>Moko Social Media Ltd</v>
      </c>
      <c r="B177" s="18">
        <v>42306</v>
      </c>
      <c r="C177" s="49">
        <v>2550000</v>
      </c>
      <c r="D177" s="24">
        <v>-0.80705882352941183</v>
      </c>
      <c r="E177" s="25">
        <v>-2058000.0000000002</v>
      </c>
      <c r="F177" s="24">
        <v>-1.2100855276249995</v>
      </c>
      <c r="G177" s="26">
        <v>-3085718.0954437489</v>
      </c>
      <c r="J177" s="17" t="s">
        <v>102</v>
      </c>
      <c r="K177" s="17" t="s">
        <v>278</v>
      </c>
    </row>
    <row r="178" spans="1:11" outlineLevel="1" x14ac:dyDescent="0.35">
      <c r="A178" s="27" t="s">
        <v>474</v>
      </c>
      <c r="C178" s="50">
        <f>SUBTOTAL(9,C177:C177)</f>
        <v>2550000</v>
      </c>
      <c r="D178" s="45">
        <f>E178/C178</f>
        <v>-0.80705882352941183</v>
      </c>
      <c r="E178" s="29">
        <f>SUBTOTAL(9,E177:E177)</f>
        <v>-2058000.0000000002</v>
      </c>
      <c r="F178" s="45">
        <f>G178/C178</f>
        <v>-1.2100855276249995</v>
      </c>
      <c r="G178" s="30">
        <f>SUBTOTAL(9,G177:G177)</f>
        <v>-3085718.0954437489</v>
      </c>
    </row>
    <row r="179" spans="1:11" outlineLevel="2" x14ac:dyDescent="0.35">
      <c r="A179" s="23" t="str">
        <f>HYPERLINK(K179,J179)</f>
        <v>Molecular Data</v>
      </c>
      <c r="B179" s="18">
        <v>44456</v>
      </c>
      <c r="C179" s="49">
        <v>14998391.550000001</v>
      </c>
      <c r="D179" s="24">
        <v>-0.99994736841855281</v>
      </c>
      <c r="E179" s="25">
        <v>-14997602.16093356</v>
      </c>
      <c r="F179" s="24">
        <v>-1.188915518008387</v>
      </c>
      <c r="G179" s="26">
        <v>-17831820.458960865</v>
      </c>
      <c r="J179" s="17" t="s">
        <v>317</v>
      </c>
      <c r="K179" s="17" t="s">
        <v>158</v>
      </c>
    </row>
    <row r="180" spans="1:11" outlineLevel="1" x14ac:dyDescent="0.35">
      <c r="A180" s="27" t="s">
        <v>475</v>
      </c>
      <c r="C180" s="50">
        <f>SUBTOTAL(9,C179:C179)</f>
        <v>14998391.550000001</v>
      </c>
      <c r="D180" s="45">
        <f>E180/C180</f>
        <v>-0.99994736841855281</v>
      </c>
      <c r="E180" s="29">
        <f>SUBTOTAL(9,E179:E179)</f>
        <v>-14997602.16093356</v>
      </c>
      <c r="F180" s="45">
        <f>G180/C180</f>
        <v>-1.188915518008387</v>
      </c>
      <c r="G180" s="30">
        <f>SUBTOTAL(9,G179:G179)</f>
        <v>-17831820.458960865</v>
      </c>
    </row>
    <row r="181" spans="1:11" outlineLevel="2" x14ac:dyDescent="0.35">
      <c r="A181" s="23" t="str">
        <f>HYPERLINK(K181,J181)</f>
        <v>My Size</v>
      </c>
      <c r="B181" s="18">
        <v>44201</v>
      </c>
      <c r="C181" s="49">
        <v>1746564</v>
      </c>
      <c r="D181" s="24">
        <v>-0.987593749538064</v>
      </c>
      <c r="E181" s="25">
        <v>-1724895.6895681992</v>
      </c>
      <c r="F181" s="24">
        <v>-1.4163878027876609</v>
      </c>
      <c r="G181" s="26">
        <v>-2473811.9463880281</v>
      </c>
      <c r="J181" s="17" t="s">
        <v>361</v>
      </c>
      <c r="K181" s="17" t="s">
        <v>296</v>
      </c>
    </row>
    <row r="182" spans="1:11" outlineLevel="2" x14ac:dyDescent="0.35">
      <c r="A182" s="23" t="str">
        <f>HYPERLINK(K182,J182)</f>
        <v>My Size</v>
      </c>
      <c r="B182" s="18">
        <v>44277</v>
      </c>
      <c r="C182" s="49">
        <v>3299350</v>
      </c>
      <c r="D182" s="24">
        <v>-0.98739682492755709</v>
      </c>
      <c r="E182" s="25">
        <v>-3257767.7143247356</v>
      </c>
      <c r="F182" s="24">
        <v>-1.3341971001095225</v>
      </c>
      <c r="G182" s="26">
        <v>-4401983.202246353</v>
      </c>
      <c r="J182" s="17" t="s">
        <v>361</v>
      </c>
      <c r="K182" s="17" t="s">
        <v>262</v>
      </c>
    </row>
    <row r="183" spans="1:11" outlineLevel="1" x14ac:dyDescent="0.35">
      <c r="A183" s="27" t="s">
        <v>476</v>
      </c>
      <c r="C183" s="50">
        <f>SUBTOTAL(9,C181:C182)</f>
        <v>5045914</v>
      </c>
      <c r="D183" s="45">
        <f>E183/C183</f>
        <v>-0.98746498729327026</v>
      </c>
      <c r="E183" s="29">
        <f>SUBTOTAL(9,E181:E182)</f>
        <v>-4982663.4038929343</v>
      </c>
      <c r="F183" s="45">
        <f>G183/C183</f>
        <v>-1.3626461229094238</v>
      </c>
      <c r="G183" s="30">
        <f>SUBTOTAL(9,G181:G182)</f>
        <v>-6875795.1486343816</v>
      </c>
    </row>
    <row r="184" spans="1:11" outlineLevel="2" x14ac:dyDescent="0.35">
      <c r="A184" s="23" t="str">
        <f>HYPERLINK(K184,J184)</f>
        <v>NephroGenex</v>
      </c>
      <c r="B184" s="18">
        <v>41681</v>
      </c>
      <c r="C184" s="49">
        <v>37200000</v>
      </c>
      <c r="D184" s="24">
        <v>-0.99976558333333332</v>
      </c>
      <c r="E184" s="25">
        <v>-37191279.700000003</v>
      </c>
      <c r="F184" s="24">
        <v>-1.4225598133852482</v>
      </c>
      <c r="G184" s="26">
        <v>-52919225.057931237</v>
      </c>
      <c r="J184" s="17" t="s">
        <v>327</v>
      </c>
      <c r="K184" s="17" t="s">
        <v>129</v>
      </c>
    </row>
    <row r="185" spans="1:11" outlineLevel="1" x14ac:dyDescent="0.35">
      <c r="A185" s="27" t="s">
        <v>477</v>
      </c>
      <c r="C185" s="50">
        <f>SUBTOTAL(9,C184:C184)</f>
        <v>37200000</v>
      </c>
      <c r="D185" s="45">
        <f>E185/C185</f>
        <v>-0.99976558333333343</v>
      </c>
      <c r="E185" s="29">
        <f>SUBTOTAL(9,E184:E184)</f>
        <v>-37191279.700000003</v>
      </c>
      <c r="F185" s="45">
        <f>G185/C185</f>
        <v>-1.4225598133852484</v>
      </c>
      <c r="G185" s="30">
        <f>SUBTOTAL(9,G184:G184)</f>
        <v>-52919225.057931237</v>
      </c>
    </row>
    <row r="186" spans="1:11" outlineLevel="2" x14ac:dyDescent="0.35">
      <c r="A186" s="23" t="str">
        <f>HYPERLINK(K186,J186)</f>
        <v>NETSOL TECHNOLOGIES</v>
      </c>
      <c r="B186" s="18">
        <v>40969</v>
      </c>
      <c r="C186" s="49">
        <v>5800000</v>
      </c>
      <c r="D186" s="24">
        <v>-0.28748589226495136</v>
      </c>
      <c r="E186" s="25">
        <v>-1667418.175136718</v>
      </c>
      <c r="F186" s="24">
        <v>-3.9339403006573046</v>
      </c>
      <c r="G186" s="26">
        <v>-22816853.743812367</v>
      </c>
      <c r="J186" s="17" t="s">
        <v>386</v>
      </c>
      <c r="K186" s="17" t="s">
        <v>226</v>
      </c>
    </row>
    <row r="187" spans="1:11" outlineLevel="1" x14ac:dyDescent="0.35">
      <c r="A187" s="27" t="s">
        <v>478</v>
      </c>
      <c r="C187" s="50">
        <f>SUBTOTAL(9,C186:C186)</f>
        <v>5800000</v>
      </c>
      <c r="D187" s="45">
        <f>E187/C187</f>
        <v>-0.28748589226495136</v>
      </c>
      <c r="E187" s="29">
        <f>SUBTOTAL(9,E186:E186)</f>
        <v>-1667418.175136718</v>
      </c>
      <c r="F187" s="45">
        <f>G187/C187</f>
        <v>-3.9339403006573046</v>
      </c>
      <c r="G187" s="30">
        <f>SUBTOTAL(9,G186:G186)</f>
        <v>-22816853.743812367</v>
      </c>
    </row>
    <row r="188" spans="1:11" outlineLevel="2" x14ac:dyDescent="0.35">
      <c r="A188" s="23" t="str">
        <f>HYPERLINK(K188,J188)</f>
        <v>Neuralstem</v>
      </c>
      <c r="B188" s="18">
        <v>41135</v>
      </c>
      <c r="C188" s="49">
        <v>2400000</v>
      </c>
      <c r="D188" s="24">
        <v>-0.99998717947416293</v>
      </c>
      <c r="E188" s="25">
        <v>-2399969.2307379912</v>
      </c>
      <c r="F188" s="24">
        <v>-4.5032534412007799</v>
      </c>
      <c r="G188" s="26">
        <v>-10807808.258881873</v>
      </c>
      <c r="J188" s="17" t="s">
        <v>353</v>
      </c>
      <c r="K188" s="17" t="s">
        <v>279</v>
      </c>
    </row>
    <row r="189" spans="1:11" outlineLevel="2" x14ac:dyDescent="0.35">
      <c r="A189" s="23" t="str">
        <f>HYPERLINK(K189,J189)</f>
        <v>Neuralstem</v>
      </c>
      <c r="B189" s="18">
        <v>41165</v>
      </c>
      <c r="C189" s="49">
        <v>7000000</v>
      </c>
      <c r="D189" s="24">
        <v>-0.99999487178966906</v>
      </c>
      <c r="E189" s="25">
        <v>-6999964.1025276836</v>
      </c>
      <c r="F189" s="24">
        <v>-4.3213108028666793</v>
      </c>
      <c r="G189" s="26">
        <v>-30249175.620066755</v>
      </c>
      <c r="J189" s="17" t="s">
        <v>353</v>
      </c>
      <c r="K189" s="17" t="s">
        <v>212</v>
      </c>
    </row>
    <row r="190" spans="1:11" outlineLevel="1" x14ac:dyDescent="0.35">
      <c r="A190" s="27" t="s">
        <v>479</v>
      </c>
      <c r="C190" s="50">
        <f>SUBTOTAL(9,C188:C189)</f>
        <v>9400000</v>
      </c>
      <c r="D190" s="45">
        <f>E190/C190</f>
        <v>-0.99999290779422079</v>
      </c>
      <c r="E190" s="29">
        <f>SUBTOTAL(9,E188:E189)</f>
        <v>-9399933.3332656752</v>
      </c>
      <c r="F190" s="45">
        <f>G190/C190</f>
        <v>-4.3677642424413436</v>
      </c>
      <c r="G190" s="30">
        <f>SUBTOTAL(9,G188:G189)</f>
        <v>-41056983.878948629</v>
      </c>
    </row>
    <row r="191" spans="1:11" outlineLevel="2" x14ac:dyDescent="0.35">
      <c r="A191" s="23" t="str">
        <f>HYPERLINK(K191,J191)</f>
        <v>Nisun Intl Ent Dev Group</v>
      </c>
      <c r="B191" s="18">
        <v>44545</v>
      </c>
      <c r="C191" s="49">
        <v>76991700</v>
      </c>
      <c r="D191" s="24">
        <v>-0.88949999809265146</v>
      </c>
      <c r="E191" s="25">
        <v>-68484117.003149986</v>
      </c>
      <c r="F191" s="24">
        <v>-1.0048983387117969</v>
      </c>
      <c r="G191" s="26">
        <v>-77368831.424597055</v>
      </c>
      <c r="J191" s="17" t="s">
        <v>408</v>
      </c>
      <c r="K191" s="17" t="s">
        <v>124</v>
      </c>
    </row>
    <row r="192" spans="1:11" outlineLevel="1" x14ac:dyDescent="0.35">
      <c r="A192" s="27" t="s">
        <v>480</v>
      </c>
      <c r="C192" s="50">
        <f>SUBTOTAL(9,C191:C191)</f>
        <v>76991700</v>
      </c>
      <c r="D192" s="45">
        <f>E192/C192</f>
        <v>-0.88949999809265134</v>
      </c>
      <c r="E192" s="29">
        <f>SUBTOTAL(9,E191:E191)</f>
        <v>-68484117.003149986</v>
      </c>
      <c r="F192" s="45">
        <f>G192/C192</f>
        <v>-1.0048983387117969</v>
      </c>
      <c r="G192" s="30">
        <f>SUBTOTAL(9,G191:G191)</f>
        <v>-77368831.424597055</v>
      </c>
    </row>
    <row r="193" spans="1:11" outlineLevel="2" x14ac:dyDescent="0.35">
      <c r="A193" s="23" t="str">
        <f>HYPERLINK(K193,J193)</f>
        <v>NORTHWEST BIOTHERAPEUTICS</v>
      </c>
      <c r="B193" s="18">
        <v>41249</v>
      </c>
      <c r="C193" s="49">
        <v>12015000</v>
      </c>
      <c r="D193" s="24">
        <v>-0.86499999463558197</v>
      </c>
      <c r="E193" s="25">
        <v>-10392974.935546517</v>
      </c>
      <c r="F193" s="24">
        <v>-4.302444537670187</v>
      </c>
      <c r="G193" s="26">
        <v>-51693871.120107293</v>
      </c>
      <c r="J193" s="17" t="s">
        <v>383</v>
      </c>
      <c r="K193" s="17" t="s">
        <v>169</v>
      </c>
    </row>
    <row r="194" spans="1:11" outlineLevel="1" x14ac:dyDescent="0.35">
      <c r="A194" s="27" t="s">
        <v>481</v>
      </c>
      <c r="C194" s="50">
        <f>SUBTOTAL(9,C193:C193)</f>
        <v>12015000</v>
      </c>
      <c r="D194" s="45">
        <f>E194/C194</f>
        <v>-0.86499999463558197</v>
      </c>
      <c r="E194" s="29">
        <f>SUBTOTAL(9,E193:E193)</f>
        <v>-10392974.935546517</v>
      </c>
      <c r="F194" s="45">
        <f>G194/C194</f>
        <v>-4.302444537670187</v>
      </c>
      <c r="G194" s="30">
        <f>SUBTOTAL(9,G193:G193)</f>
        <v>-51693871.120107293</v>
      </c>
    </row>
    <row r="195" spans="1:11" outlineLevel="2" x14ac:dyDescent="0.35">
      <c r="A195" s="23" t="str">
        <f>HYPERLINK(K195,J195)</f>
        <v>Nuvve Holding</v>
      </c>
      <c r="B195" s="18">
        <v>45217</v>
      </c>
      <c r="C195" s="49">
        <v>1000000</v>
      </c>
      <c r="D195" s="24">
        <v>-0.85874999846730926</v>
      </c>
      <c r="E195" s="25">
        <v>-858749.99846730928</v>
      </c>
      <c r="F195" s="24">
        <v>-1.040521700050137</v>
      </c>
      <c r="G195" s="26">
        <v>-1040521.700050137</v>
      </c>
      <c r="J195" s="17" t="s">
        <v>376</v>
      </c>
      <c r="K195" s="17" t="s">
        <v>306</v>
      </c>
    </row>
    <row r="196" spans="1:11" outlineLevel="2" x14ac:dyDescent="0.35">
      <c r="A196" s="23" t="str">
        <f>HYPERLINK(K196,J196)</f>
        <v>Nuvve Holding</v>
      </c>
      <c r="B196" s="18">
        <v>45224</v>
      </c>
      <c r="C196" s="49">
        <v>2065941</v>
      </c>
      <c r="D196" s="24">
        <v>-0.86816666523615538</v>
      </c>
      <c r="E196" s="25">
        <v>-1793581.1085446482</v>
      </c>
      <c r="F196" s="24">
        <v>-1.085843801832211</v>
      </c>
      <c r="G196" s="26">
        <v>-2243289.2298010401</v>
      </c>
      <c r="J196" s="17" t="s">
        <v>376</v>
      </c>
      <c r="K196" s="17" t="s">
        <v>289</v>
      </c>
    </row>
    <row r="197" spans="1:11" outlineLevel="1" x14ac:dyDescent="0.35">
      <c r="A197" s="27" t="s">
        <v>482</v>
      </c>
      <c r="C197" s="50">
        <f>SUBTOTAL(9,C195:C196)</f>
        <v>3065941</v>
      </c>
      <c r="D197" s="45">
        <f>E197/C197</f>
        <v>-0.86509528624717746</v>
      </c>
      <c r="E197" s="29">
        <f>SUBTOTAL(9,E195:E196)</f>
        <v>-2652331.1070119576</v>
      </c>
      <c r="F197" s="45">
        <f>G197/C197</f>
        <v>-1.0710613576227257</v>
      </c>
      <c r="G197" s="30">
        <f>SUBTOTAL(9,G195:G196)</f>
        <v>-3283810.9298511771</v>
      </c>
    </row>
    <row r="198" spans="1:11" outlineLevel="2" x14ac:dyDescent="0.35">
      <c r="A198" s="23" t="str">
        <f>HYPERLINK(K198,J198)</f>
        <v>NuZee</v>
      </c>
      <c r="B198" s="18">
        <v>44274</v>
      </c>
      <c r="C198" s="49">
        <v>12499997</v>
      </c>
      <c r="D198" s="24">
        <v>-0.98920651040219298</v>
      </c>
      <c r="E198" s="25">
        <v>-12365078.412407881</v>
      </c>
      <c r="F198" s="24">
        <v>-1.3454717576307262</v>
      </c>
      <c r="G198" s="26">
        <v>-16818392.933968805</v>
      </c>
      <c r="J198" s="17" t="s">
        <v>334</v>
      </c>
      <c r="K198" s="17" t="s">
        <v>165</v>
      </c>
    </row>
    <row r="199" spans="1:11" outlineLevel="1" x14ac:dyDescent="0.35">
      <c r="A199" s="27" t="s">
        <v>483</v>
      </c>
      <c r="C199" s="50">
        <f>SUBTOTAL(9,C198:C198)</f>
        <v>12499997</v>
      </c>
      <c r="D199" s="45">
        <f>E199/C199</f>
        <v>-0.98920651040219298</v>
      </c>
      <c r="E199" s="29">
        <f>SUBTOTAL(9,E198:E198)</f>
        <v>-12365078.412407881</v>
      </c>
      <c r="F199" s="45">
        <f>G199/C199</f>
        <v>-1.3454717576307262</v>
      </c>
      <c r="G199" s="30">
        <f>SUBTOTAL(9,G198:G198)</f>
        <v>-16818392.933968805</v>
      </c>
    </row>
    <row r="200" spans="1:11" outlineLevel="2" x14ac:dyDescent="0.35">
      <c r="A200" s="23" t="str">
        <f>HYPERLINK(K200,J200)</f>
        <v>Nxt-ID</v>
      </c>
      <c r="B200" s="18">
        <v>42293</v>
      </c>
      <c r="C200" s="49">
        <v>1050000</v>
      </c>
      <c r="D200" s="24">
        <v>-0.99931428572961267</v>
      </c>
      <c r="E200" s="25">
        <v>-1049280.0000160933</v>
      </c>
      <c r="F200" s="24">
        <v>-2.9071490691656692</v>
      </c>
      <c r="G200" s="26">
        <v>-3052506.5226239525</v>
      </c>
      <c r="J200" s="17" t="s">
        <v>359</v>
      </c>
      <c r="K200" s="17" t="s">
        <v>304</v>
      </c>
    </row>
    <row r="201" spans="1:11" outlineLevel="2" x14ac:dyDescent="0.35">
      <c r="A201" s="23" t="str">
        <f>HYPERLINK(K201,J201)</f>
        <v>Nxt-ID</v>
      </c>
      <c r="B201" s="18">
        <v>42461</v>
      </c>
      <c r="C201" s="49">
        <v>2100000</v>
      </c>
      <c r="D201" s="24">
        <v>-0.99952000001072883</v>
      </c>
      <c r="E201" s="25">
        <v>-2098992.0000225306</v>
      </c>
      <c r="F201" s="24">
        <v>-2.8222905854389091</v>
      </c>
      <c r="G201" s="26">
        <v>-5926810.2294217087</v>
      </c>
      <c r="J201" s="17" t="s">
        <v>359</v>
      </c>
      <c r="K201" s="17" t="s">
        <v>287</v>
      </c>
    </row>
    <row r="202" spans="1:11" outlineLevel="2" x14ac:dyDescent="0.35">
      <c r="A202" s="23" t="str">
        <f>HYPERLINK(K202,J202)</f>
        <v>Nxt-ID</v>
      </c>
      <c r="B202" s="18">
        <v>42926</v>
      </c>
      <c r="C202" s="49">
        <v>3432000</v>
      </c>
      <c r="D202" s="24">
        <v>-0.99664335671838344</v>
      </c>
      <c r="E202" s="25">
        <v>-3420480.0002574921</v>
      </c>
      <c r="F202" s="24">
        <v>-2.3429034196282306</v>
      </c>
      <c r="G202" s="26">
        <v>-8040844.5361640872</v>
      </c>
      <c r="J202" s="17" t="s">
        <v>359</v>
      </c>
      <c r="K202" s="17" t="s">
        <v>259</v>
      </c>
    </row>
    <row r="203" spans="1:11" outlineLevel="2" x14ac:dyDescent="0.35">
      <c r="A203" s="23" t="str">
        <f>HYPERLINK(K203,J203)</f>
        <v>Nxt-ID</v>
      </c>
      <c r="B203" s="18">
        <v>43048</v>
      </c>
      <c r="C203" s="49">
        <v>4000000</v>
      </c>
      <c r="D203" s="24">
        <v>-0.99647058831418267</v>
      </c>
      <c r="E203" s="25">
        <v>-3985882.3532567308</v>
      </c>
      <c r="F203" s="24">
        <v>-2.186830551762394</v>
      </c>
      <c r="G203" s="26">
        <v>-8747322.2070495766</v>
      </c>
      <c r="J203" s="17" t="s">
        <v>359</v>
      </c>
      <c r="K203" s="17" t="s">
        <v>250</v>
      </c>
    </row>
    <row r="204" spans="1:11" outlineLevel="1" x14ac:dyDescent="0.35">
      <c r="A204" s="27" t="s">
        <v>484</v>
      </c>
      <c r="C204" s="50">
        <f>SUBTOTAL(9,C200:C203)</f>
        <v>10582000</v>
      </c>
      <c r="D204" s="45">
        <f>E204/C204</f>
        <v>-0.99741394382468784</v>
      </c>
      <c r="E204" s="29">
        <f>SUBTOTAL(9,E200:E203)</f>
        <v>-10554634.353552846</v>
      </c>
      <c r="F204" s="45">
        <f>G204/C204</f>
        <v>-2.4350296253316315</v>
      </c>
      <c r="G204" s="30">
        <f>SUBTOTAL(9,G200:G203)</f>
        <v>-25767483.495259322</v>
      </c>
    </row>
    <row r="205" spans="1:11" outlineLevel="2" x14ac:dyDescent="0.35">
      <c r="A205" s="23" t="str">
        <f>HYPERLINK(K205,J205)</f>
        <v>Ocean Power Technologies</v>
      </c>
      <c r="B205" s="18">
        <v>42851</v>
      </c>
      <c r="C205" s="49">
        <v>7000500</v>
      </c>
      <c r="D205" s="24">
        <v>-0.98846153800304126</v>
      </c>
      <c r="E205" s="25">
        <v>-6919724.9967902908</v>
      </c>
      <c r="F205" s="24">
        <v>-2.385162594083345</v>
      </c>
      <c r="G205" s="26">
        <v>-16697330.739880458</v>
      </c>
      <c r="J205" s="17" t="s">
        <v>348</v>
      </c>
      <c r="K205" s="17" t="s">
        <v>209</v>
      </c>
    </row>
    <row r="206" spans="1:11" outlineLevel="2" x14ac:dyDescent="0.35">
      <c r="A206" s="23" t="str">
        <f>HYPERLINK(K206,J206)</f>
        <v>Ocean Power Technologies</v>
      </c>
      <c r="B206" s="18">
        <v>43027</v>
      </c>
      <c r="C206" s="49">
        <v>8150000</v>
      </c>
      <c r="D206" s="24">
        <v>-0.98943661929855886</v>
      </c>
      <c r="E206" s="25">
        <v>-8063908.4472832549</v>
      </c>
      <c r="F206" s="24">
        <v>-2.200791868810148</v>
      </c>
      <c r="G206" s="26">
        <v>-17936453.730802707</v>
      </c>
      <c r="J206" s="17" t="s">
        <v>348</v>
      </c>
      <c r="K206" s="17" t="s">
        <v>193</v>
      </c>
    </row>
    <row r="207" spans="1:11" outlineLevel="1" x14ac:dyDescent="0.35">
      <c r="A207" s="27" t="s">
        <v>485</v>
      </c>
      <c r="C207" s="50">
        <f>SUBTOTAL(9,C205:C206)</f>
        <v>15150500</v>
      </c>
      <c r="D207" s="45">
        <f>E207/C207</f>
        <v>-0.98898606937550226</v>
      </c>
      <c r="E207" s="29">
        <f>SUBTOTAL(9,E205:E206)</f>
        <v>-14983633.444073547</v>
      </c>
      <c r="F207" s="45">
        <f>G207/C207</f>
        <v>-2.2859829359217958</v>
      </c>
      <c r="G207" s="30">
        <f>SUBTOTAL(9,G205:G206)</f>
        <v>-34633784.470683165</v>
      </c>
    </row>
    <row r="208" spans="1:11" outlineLevel="2" x14ac:dyDescent="0.35">
      <c r="A208" s="23" t="str">
        <f>HYPERLINK(K208,J208)</f>
        <v>OLB GROUP</v>
      </c>
      <c r="B208" s="18">
        <v>44049</v>
      </c>
      <c r="C208" s="49">
        <v>6300000</v>
      </c>
      <c r="D208" s="24">
        <v>-0.91789999935362077</v>
      </c>
      <c r="E208" s="25">
        <v>-5782769.9959278107</v>
      </c>
      <c r="F208" s="24">
        <v>-1.5191842636233048</v>
      </c>
      <c r="G208" s="26">
        <v>-9570860.8608268201</v>
      </c>
      <c r="J208" s="17" t="s">
        <v>355</v>
      </c>
      <c r="K208" s="17" t="s">
        <v>219</v>
      </c>
    </row>
    <row r="209" spans="1:11" outlineLevel="1" x14ac:dyDescent="0.35">
      <c r="A209" s="27" t="s">
        <v>486</v>
      </c>
      <c r="C209" s="50">
        <f>SUBTOTAL(9,C208:C208)</f>
        <v>6300000</v>
      </c>
      <c r="D209" s="45">
        <f>E209/C209</f>
        <v>-0.91789999935362077</v>
      </c>
      <c r="E209" s="29">
        <f>SUBTOTAL(9,E208:E208)</f>
        <v>-5782769.9959278107</v>
      </c>
      <c r="F209" s="45">
        <f>G209/C209</f>
        <v>-1.5191842636233048</v>
      </c>
      <c r="G209" s="30">
        <f>SUBTOTAL(9,G208:G208)</f>
        <v>-9570860.8608268201</v>
      </c>
    </row>
    <row r="210" spans="1:11" outlineLevel="2" x14ac:dyDescent="0.35">
      <c r="A210" s="23" t="str">
        <f>HYPERLINK(K210,J210)</f>
        <v>Opexa Therapeutics</v>
      </c>
      <c r="B210" s="18">
        <v>41493</v>
      </c>
      <c r="C210" s="49">
        <v>18000000</v>
      </c>
      <c r="D210" s="24">
        <v>-0.99426864141409188</v>
      </c>
      <c r="E210" s="25">
        <v>-17896835.545453653</v>
      </c>
      <c r="F210" s="24">
        <v>-3.2633838966999105</v>
      </c>
      <c r="G210" s="26">
        <v>-58740910.140598387</v>
      </c>
      <c r="J210" s="17" t="s">
        <v>332</v>
      </c>
      <c r="K210" s="17" t="s">
        <v>146</v>
      </c>
    </row>
    <row r="211" spans="1:11" outlineLevel="2" x14ac:dyDescent="0.35">
      <c r="A211" s="23" t="str">
        <f>HYPERLINK(K211,J211)</f>
        <v>Opexa Therapeutics</v>
      </c>
      <c r="B211" s="18">
        <v>41625</v>
      </c>
      <c r="C211" s="49">
        <v>7004000</v>
      </c>
      <c r="D211" s="24">
        <v>-0.99494291716711625</v>
      </c>
      <c r="E211" s="25">
        <v>-6968580.1918384824</v>
      </c>
      <c r="F211" s="24">
        <v>-3.0738915221045762</v>
      </c>
      <c r="G211" s="26">
        <v>-21529536.220820449</v>
      </c>
      <c r="J211" s="17" t="s">
        <v>332</v>
      </c>
      <c r="K211" s="17" t="s">
        <v>208</v>
      </c>
    </row>
    <row r="212" spans="1:11" outlineLevel="1" x14ac:dyDescent="0.35">
      <c r="A212" s="27" t="s">
        <v>487</v>
      </c>
      <c r="C212" s="50">
        <f>SUBTOTAL(9,C210:C211)</f>
        <v>25004000</v>
      </c>
      <c r="D212" s="45">
        <f>E212/C212</f>
        <v>-0.99445751628907908</v>
      </c>
      <c r="E212" s="29">
        <f>SUBTOTAL(9,E210:E211)</f>
        <v>-24865415.737292133</v>
      </c>
      <c r="F212" s="45">
        <f>G212/C212</f>
        <v>-3.2103042057838285</v>
      </c>
      <c r="G212" s="30">
        <f>SUBTOTAL(9,G210:G211)</f>
        <v>-80270446.361418843</v>
      </c>
    </row>
    <row r="213" spans="1:11" outlineLevel="2" x14ac:dyDescent="0.35">
      <c r="A213" s="23" t="str">
        <f>HYPERLINK(K213,J213)</f>
        <v>ORAMED PHARMACEUTICALS</v>
      </c>
      <c r="B213" s="18">
        <v>41632</v>
      </c>
      <c r="C213" s="49">
        <v>15800000</v>
      </c>
      <c r="D213" s="24">
        <v>-0.658999991416932</v>
      </c>
      <c r="E213" s="25">
        <v>-10412199.864387525</v>
      </c>
      <c r="F213" s="24">
        <v>-3.0056258982472466</v>
      </c>
      <c r="G213" s="26">
        <v>-47488889.192306496</v>
      </c>
      <c r="J213" s="17" t="s">
        <v>314</v>
      </c>
      <c r="K213" s="17" t="s">
        <v>152</v>
      </c>
    </row>
    <row r="214" spans="1:11" outlineLevel="1" x14ac:dyDescent="0.35">
      <c r="A214" s="27" t="s">
        <v>488</v>
      </c>
      <c r="C214" s="50">
        <f>SUBTOTAL(9,C213:C213)</f>
        <v>15800000</v>
      </c>
      <c r="D214" s="45">
        <f>E214/C214</f>
        <v>-0.658999991416932</v>
      </c>
      <c r="E214" s="29">
        <f>SUBTOTAL(9,E213:E213)</f>
        <v>-10412199.864387525</v>
      </c>
      <c r="F214" s="45">
        <f>G214/C214</f>
        <v>-3.0056258982472466</v>
      </c>
      <c r="G214" s="30">
        <f>SUBTOTAL(9,G213:G213)</f>
        <v>-47488889.192306496</v>
      </c>
    </row>
    <row r="215" spans="1:11" outlineLevel="2" x14ac:dyDescent="0.35">
      <c r="A215" s="23" t="str">
        <f>HYPERLINK(K215,J215)</f>
        <v>ParaZero Technologies</v>
      </c>
      <c r="B215" s="18">
        <v>45133</v>
      </c>
      <c r="C215" s="49">
        <v>7800000</v>
      </c>
      <c r="D215" s="24">
        <v>-0.82224999368190776</v>
      </c>
      <c r="E215" s="25">
        <v>-6413549.9507188806</v>
      </c>
      <c r="F215" s="24">
        <v>-0.94296678304252401</v>
      </c>
      <c r="G215" s="26">
        <v>-7355140.9077316877</v>
      </c>
      <c r="J215" s="17" t="s">
        <v>405</v>
      </c>
      <c r="K215" s="17" t="s">
        <v>201</v>
      </c>
    </row>
    <row r="216" spans="1:11" outlineLevel="1" x14ac:dyDescent="0.35">
      <c r="A216" s="27" t="s">
        <v>489</v>
      </c>
      <c r="C216" s="50">
        <f>SUBTOTAL(9,C215:C215)</f>
        <v>7800000</v>
      </c>
      <c r="D216" s="45">
        <f>E216/C216</f>
        <v>-0.82224999368190776</v>
      </c>
      <c r="E216" s="29">
        <f>SUBTOTAL(9,E215:E215)</f>
        <v>-6413549.9507188806</v>
      </c>
      <c r="F216" s="45">
        <f>G216/C216</f>
        <v>-0.94296678304252401</v>
      </c>
      <c r="G216" s="30">
        <f>SUBTOTAL(9,G215:G215)</f>
        <v>-7355140.9077316877</v>
      </c>
    </row>
    <row r="217" spans="1:11" outlineLevel="2" x14ac:dyDescent="0.35">
      <c r="A217" s="23" t="str">
        <f>HYPERLINK(K217,J217)</f>
        <v>Precipio</v>
      </c>
      <c r="B217" s="18">
        <v>42969</v>
      </c>
      <c r="C217" s="49">
        <v>6000000</v>
      </c>
      <c r="D217" s="24">
        <v>-0.99111195574041999</v>
      </c>
      <c r="E217" s="25">
        <v>-5946671.73444252</v>
      </c>
      <c r="F217" s="24">
        <v>-2.307984045751855</v>
      </c>
      <c r="G217" s="26">
        <v>-13847904.274511129</v>
      </c>
      <c r="J217" s="17" t="s">
        <v>356</v>
      </c>
      <c r="K217" s="17" t="s">
        <v>223</v>
      </c>
    </row>
    <row r="218" spans="1:11" outlineLevel="2" x14ac:dyDescent="0.35">
      <c r="A218" s="23" t="str">
        <f>HYPERLINK(K218,J218)</f>
        <v>Precipio</v>
      </c>
      <c r="B218" s="18">
        <v>43041</v>
      </c>
      <c r="C218" s="49">
        <v>2748000</v>
      </c>
      <c r="D218" s="24">
        <v>-0.98412849249671508</v>
      </c>
      <c r="E218" s="25">
        <v>-2704385.0973809729</v>
      </c>
      <c r="F218" s="24">
        <v>-2.1795278555591242</v>
      </c>
      <c r="G218" s="26">
        <v>-5989342.547076473</v>
      </c>
      <c r="J218" s="17" t="s">
        <v>356</v>
      </c>
      <c r="K218" s="17" t="s">
        <v>274</v>
      </c>
    </row>
    <row r="219" spans="1:11" outlineLevel="1" x14ac:dyDescent="0.35">
      <c r="A219" s="27" t="s">
        <v>490</v>
      </c>
      <c r="C219" s="50">
        <f>SUBTOTAL(9,C217:C218)</f>
        <v>8748000</v>
      </c>
      <c r="D219" s="45">
        <f>E219/C219</f>
        <v>-0.98891824780789805</v>
      </c>
      <c r="E219" s="29">
        <f>SUBTOTAL(9,E217:E218)</f>
        <v>-8651056.8318234924</v>
      </c>
      <c r="F219" s="45">
        <f>G219/C219</f>
        <v>-2.2676322384073617</v>
      </c>
      <c r="G219" s="30">
        <f>SUBTOTAL(9,G217:G218)</f>
        <v>-19837246.8215876</v>
      </c>
    </row>
    <row r="220" spans="1:11" outlineLevel="2" x14ac:dyDescent="0.35">
      <c r="A220" s="23" t="str">
        <f>HYPERLINK(K220,J220)</f>
        <v>PURE BIOSCIENCE</v>
      </c>
      <c r="B220" s="18">
        <v>41165</v>
      </c>
      <c r="C220" s="49">
        <v>4162400</v>
      </c>
      <c r="D220" s="24">
        <v>-0.90000000054186091</v>
      </c>
      <c r="E220" s="25">
        <v>-3746160.0022554421</v>
      </c>
      <c r="F220" s="24">
        <v>-4.2213159316188715</v>
      </c>
      <c r="G220" s="26">
        <v>-17570805.433770392</v>
      </c>
      <c r="J220" s="17" t="s">
        <v>358</v>
      </c>
      <c r="K220" s="17" t="s">
        <v>246</v>
      </c>
    </row>
    <row r="221" spans="1:11" outlineLevel="1" x14ac:dyDescent="0.35">
      <c r="A221" s="27" t="s">
        <v>491</v>
      </c>
      <c r="C221" s="50">
        <f>SUBTOTAL(9,C220:C220)</f>
        <v>4162400</v>
      </c>
      <c r="D221" s="45">
        <f>E221/C221</f>
        <v>-0.90000000054186091</v>
      </c>
      <c r="E221" s="29">
        <f>SUBTOTAL(9,E220:E220)</f>
        <v>-3746160.0022554421</v>
      </c>
      <c r="F221" s="45">
        <f>G221/C221</f>
        <v>-4.2213159316188715</v>
      </c>
      <c r="G221" s="30">
        <f>SUBTOTAL(9,G220:G220)</f>
        <v>-17570805.433770392</v>
      </c>
    </row>
    <row r="222" spans="1:11" outlineLevel="2" x14ac:dyDescent="0.35">
      <c r="A222" s="23" t="str">
        <f>HYPERLINK(K222,J222)</f>
        <v>Rail Vision</v>
      </c>
      <c r="B222" s="18">
        <v>44650</v>
      </c>
      <c r="C222" s="49">
        <v>15641305</v>
      </c>
      <c r="D222" s="24">
        <v>-0.9122276000191456</v>
      </c>
      <c r="E222" s="25">
        <v>-14268430.121317463</v>
      </c>
      <c r="F222" s="24">
        <v>-1.0490181520789084</v>
      </c>
      <c r="G222" s="26">
        <v>-16408012.867202591</v>
      </c>
      <c r="J222" s="17" t="s">
        <v>399</v>
      </c>
      <c r="K222" s="17" t="s">
        <v>153</v>
      </c>
    </row>
    <row r="223" spans="1:11" outlineLevel="2" x14ac:dyDescent="0.35">
      <c r="A223" s="23" t="str">
        <f>HYPERLINK(K223,J223)</f>
        <v>Rail Vision</v>
      </c>
      <c r="B223" s="18">
        <v>45056</v>
      </c>
      <c r="C223" s="49">
        <v>3000000</v>
      </c>
      <c r="D223" s="24">
        <v>-0.52302630010404116</v>
      </c>
      <c r="E223" s="25">
        <v>-1569078.9003121236</v>
      </c>
      <c r="F223" s="24">
        <v>-0.76441027929809269</v>
      </c>
      <c r="G223" s="26">
        <v>-2293230.8378942781</v>
      </c>
      <c r="J223" s="17" t="s">
        <v>399</v>
      </c>
      <c r="K223" s="17" t="s">
        <v>270</v>
      </c>
    </row>
    <row r="224" spans="1:11" outlineLevel="1" x14ac:dyDescent="0.35">
      <c r="A224" s="27" t="s">
        <v>492</v>
      </c>
      <c r="C224" s="50">
        <f>SUBTOTAL(9,C222:C223)</f>
        <v>18641305</v>
      </c>
      <c r="D224" s="45">
        <f>E224/C224</f>
        <v>-0.84959229097048661</v>
      </c>
      <c r="E224" s="29">
        <f>SUBTOTAL(9,E222:E223)</f>
        <v>-15837509.021629587</v>
      </c>
      <c r="F224" s="45">
        <f>G224/C224</f>
        <v>-1.0032153706565539</v>
      </c>
      <c r="G224" s="30">
        <f>SUBTOTAL(9,G222:G223)</f>
        <v>-18701243.705096871</v>
      </c>
    </row>
    <row r="225" spans="1:11" outlineLevel="2" x14ac:dyDescent="0.35">
      <c r="A225" s="23" t="str">
        <f>HYPERLINK(K225,J225)</f>
        <v>RedHill Biopharma</v>
      </c>
      <c r="B225" s="18">
        <v>44897</v>
      </c>
      <c r="C225" s="49">
        <v>7989775</v>
      </c>
      <c r="D225" s="24">
        <v>-0.94599999785423283</v>
      </c>
      <c r="E225" s="25">
        <v>-7558327.1328558028</v>
      </c>
      <c r="F225" s="24">
        <v>-1.2161348245674466</v>
      </c>
      <c r="G225" s="26">
        <v>-9716643.6179583706</v>
      </c>
      <c r="J225" s="17" t="s">
        <v>404</v>
      </c>
      <c r="K225" s="17" t="s">
        <v>199</v>
      </c>
    </row>
    <row r="226" spans="1:11" outlineLevel="1" x14ac:dyDescent="0.35">
      <c r="A226" s="27" t="s">
        <v>493</v>
      </c>
      <c r="C226" s="50">
        <f>SUBTOTAL(9,C225:C225)</f>
        <v>7989775</v>
      </c>
      <c r="D226" s="45">
        <f>E226/C226</f>
        <v>-0.94599999785423283</v>
      </c>
      <c r="E226" s="29">
        <f>SUBTOTAL(9,E225:E225)</f>
        <v>-7558327.1328558028</v>
      </c>
      <c r="F226" s="45">
        <f>G226/C226</f>
        <v>-1.2161348245674466</v>
      </c>
      <c r="G226" s="30">
        <f>SUBTOTAL(9,G225:G225)</f>
        <v>-9716643.6179583706</v>
      </c>
    </row>
    <row r="227" spans="1:11" outlineLevel="2" x14ac:dyDescent="0.35">
      <c r="A227" s="23" t="str">
        <f>HYPERLINK(K227,J227)</f>
        <v>Rennova Health</v>
      </c>
      <c r="B227" s="18">
        <v>42366</v>
      </c>
      <c r="C227" s="49">
        <v>9999999.5500000007</v>
      </c>
      <c r="D227" s="24">
        <v>-1</v>
      </c>
      <c r="E227" s="25">
        <v>-9999999.5500000007</v>
      </c>
      <c r="F227" s="24">
        <v>-2.8622194935404819</v>
      </c>
      <c r="G227" s="26">
        <v>-28622193.647406049</v>
      </c>
      <c r="J227" s="17" t="s">
        <v>335</v>
      </c>
      <c r="K227" s="17" t="s">
        <v>181</v>
      </c>
    </row>
    <row r="228" spans="1:11" outlineLevel="2" x14ac:dyDescent="0.35">
      <c r="A228" s="23" t="str">
        <f>HYPERLINK(K228,J228)</f>
        <v>Rennova Health</v>
      </c>
      <c r="B228" s="18">
        <v>42723</v>
      </c>
      <c r="C228" s="49">
        <v>12350000</v>
      </c>
      <c r="D228" s="24">
        <v>-1</v>
      </c>
      <c r="E228" s="25">
        <v>-12350000</v>
      </c>
      <c r="F228" s="24">
        <v>-2.5462043684130133</v>
      </c>
      <c r="G228" s="26">
        <v>-31445623.949900717</v>
      </c>
      <c r="J228" s="17" t="s">
        <v>335</v>
      </c>
      <c r="K228" s="17" t="s">
        <v>166</v>
      </c>
    </row>
    <row r="229" spans="1:11" outlineLevel="1" x14ac:dyDescent="0.35">
      <c r="A229" s="27" t="s">
        <v>494</v>
      </c>
      <c r="C229" s="50">
        <f>SUBTOTAL(9,C227:C228)</f>
        <v>22349999.550000001</v>
      </c>
      <c r="D229" s="45">
        <f>E229/C229</f>
        <v>-1</v>
      </c>
      <c r="E229" s="29">
        <f>SUBTOTAL(9,E227:E228)</f>
        <v>-22349999.550000001</v>
      </c>
      <c r="F229" s="45">
        <f>G229/C229</f>
        <v>-2.6875981569004894</v>
      </c>
      <c r="G229" s="30">
        <f>SUBTOTAL(9,G227:G228)</f>
        <v>-60067817.597306766</v>
      </c>
    </row>
    <row r="230" spans="1:11" outlineLevel="2" x14ac:dyDescent="0.35">
      <c r="A230" s="23" t="str">
        <f>HYPERLINK(K230,J230)</f>
        <v>RIT TECHNOLOGIES LTD</v>
      </c>
      <c r="B230" s="18">
        <v>41599</v>
      </c>
      <c r="C230" s="49">
        <v>6015000</v>
      </c>
      <c r="D230" s="24">
        <v>-0.99999950000000004</v>
      </c>
      <c r="E230" s="25">
        <v>-6014996.9925000006</v>
      </c>
      <c r="F230" s="24">
        <v>-3.1776508925877991</v>
      </c>
      <c r="G230" s="26">
        <v>-19113570.118915614</v>
      </c>
      <c r="J230" s="17" t="s">
        <v>76</v>
      </c>
      <c r="K230" s="17" t="s">
        <v>221</v>
      </c>
    </row>
    <row r="231" spans="1:11" outlineLevel="1" x14ac:dyDescent="0.35">
      <c r="A231" s="27" t="s">
        <v>495</v>
      </c>
      <c r="C231" s="50">
        <f>SUBTOTAL(9,C230:C230)</f>
        <v>6015000</v>
      </c>
      <c r="D231" s="45">
        <f>E231/C231</f>
        <v>-0.99999950000000015</v>
      </c>
      <c r="E231" s="29">
        <f>SUBTOTAL(9,E230:E230)</f>
        <v>-6014996.9925000006</v>
      </c>
      <c r="F231" s="45">
        <f>G231/C231</f>
        <v>-3.1776508925877995</v>
      </c>
      <c r="G231" s="30">
        <f>SUBTOTAL(9,G230:G230)</f>
        <v>-19113570.118915614</v>
      </c>
    </row>
    <row r="232" spans="1:11" outlineLevel="2" x14ac:dyDescent="0.35">
      <c r="A232" s="23" t="str">
        <f>HYPERLINK(K232,J232)</f>
        <v>RITTER PHARMACEUTICALS</v>
      </c>
      <c r="B232" s="18">
        <v>42669</v>
      </c>
      <c r="C232" s="49">
        <v>5000001</v>
      </c>
      <c r="D232" s="24">
        <v>-0.99992000000020287</v>
      </c>
      <c r="E232" s="25">
        <v>-4999600.9999210145</v>
      </c>
      <c r="F232" s="24">
        <v>-2.7026585549629125</v>
      </c>
      <c r="G232" s="26">
        <v>-13513295.477473117</v>
      </c>
      <c r="J232" s="17" t="s">
        <v>381</v>
      </c>
      <c r="K232" s="17" t="s">
        <v>233</v>
      </c>
    </row>
    <row r="233" spans="1:11" outlineLevel="2" x14ac:dyDescent="0.35">
      <c r="A233" s="23" t="str">
        <f>HYPERLINK(K233,J233)</f>
        <v>RITTER PHARMACEUTICALS</v>
      </c>
      <c r="B233" s="18">
        <v>43007</v>
      </c>
      <c r="C233" s="49">
        <v>23000000</v>
      </c>
      <c r="D233" s="24">
        <v>-0.99953000000119208</v>
      </c>
      <c r="E233" s="25">
        <v>-22989190.000027418</v>
      </c>
      <c r="F233" s="24">
        <v>-2.2504030618244029</v>
      </c>
      <c r="G233" s="26">
        <v>-51759270.42196127</v>
      </c>
      <c r="J233" s="17" t="s">
        <v>381</v>
      </c>
      <c r="K233" s="17" t="s">
        <v>141</v>
      </c>
    </row>
    <row r="234" spans="1:11" outlineLevel="1" x14ac:dyDescent="0.35">
      <c r="A234" s="27" t="s">
        <v>496</v>
      </c>
      <c r="C234" s="50">
        <f>SUBTOTAL(9,C232:C233)</f>
        <v>28000001</v>
      </c>
      <c r="D234" s="45">
        <f>E234/C234</f>
        <v>-0.99959964286959968</v>
      </c>
      <c r="E234" s="29">
        <f>SUBTOTAL(9,E232:E233)</f>
        <v>-27988790.999948435</v>
      </c>
      <c r="F234" s="45">
        <f>G234/C234</f>
        <v>-2.3311629845811215</v>
      </c>
      <c r="G234" s="30">
        <f>SUBTOTAL(9,G232:G233)</f>
        <v>-65272565.899434388</v>
      </c>
    </row>
    <row r="235" spans="1:11" outlineLevel="2" x14ac:dyDescent="0.35">
      <c r="A235" s="23" t="str">
        <f>HYPERLINK(K235,J235)</f>
        <v>Rosetta Genomics</v>
      </c>
      <c r="B235" s="18">
        <v>41011</v>
      </c>
      <c r="C235" s="49">
        <v>1377000</v>
      </c>
      <c r="D235" s="24">
        <v>-0.99999673202293571</v>
      </c>
      <c r="E235" s="25">
        <v>-1376995.4999955825</v>
      </c>
      <c r="F235" s="24">
        <v>-4.5905779085622465</v>
      </c>
      <c r="G235" s="26">
        <v>-6321225.7800902138</v>
      </c>
      <c r="J235" s="17" t="s">
        <v>396</v>
      </c>
      <c r="K235" s="17" t="s">
        <v>300</v>
      </c>
    </row>
    <row r="236" spans="1:11" outlineLevel="2" x14ac:dyDescent="0.35">
      <c r="A236" s="23" t="str">
        <f>HYPERLINK(K236,J236)</f>
        <v>Rosetta Genomics</v>
      </c>
      <c r="B236" s="18">
        <v>41045</v>
      </c>
      <c r="C236" s="49">
        <v>2212200</v>
      </c>
      <c r="D236" s="24">
        <v>-0.99999761905722206</v>
      </c>
      <c r="E236" s="25">
        <v>-2212194.7328783865</v>
      </c>
      <c r="F236" s="24">
        <v>-4.7977265666895805</v>
      </c>
      <c r="G236" s="26">
        <v>-10613530.71083069</v>
      </c>
      <c r="J236" s="17" t="s">
        <v>396</v>
      </c>
      <c r="K236" s="17" t="s">
        <v>284</v>
      </c>
    </row>
    <row r="237" spans="1:11" outlineLevel="2" x14ac:dyDescent="0.35">
      <c r="A237" s="23" t="str">
        <f>HYPERLINK(K237,J237)</f>
        <v>Rosetta Genomics</v>
      </c>
      <c r="B237" s="18">
        <v>41053</v>
      </c>
      <c r="C237" s="49">
        <v>6563683</v>
      </c>
      <c r="D237" s="24">
        <v>-0.99999927536523603</v>
      </c>
      <c r="E237" s="25">
        <v>-6563678.2437271187</v>
      </c>
      <c r="F237" s="24">
        <v>-4.8110291983604228</v>
      </c>
      <c r="G237" s="26">
        <v>-31578070.561781932</v>
      </c>
      <c r="J237" s="17" t="s">
        <v>396</v>
      </c>
      <c r="K237" s="17" t="s">
        <v>215</v>
      </c>
    </row>
    <row r="238" spans="1:11" outlineLevel="2" x14ac:dyDescent="0.35">
      <c r="A238" s="23" t="str">
        <f>HYPERLINK(K238,J238)</f>
        <v>Rosetta Genomics</v>
      </c>
      <c r="B238" s="18">
        <v>41123</v>
      </c>
      <c r="C238" s="49">
        <v>27500000</v>
      </c>
      <c r="D238" s="24">
        <v>-0.99999833334003052</v>
      </c>
      <c r="E238" s="25">
        <v>-27499954.166850839</v>
      </c>
      <c r="F238" s="24">
        <v>-4.6377564678165539</v>
      </c>
      <c r="G238" s="26">
        <v>-127538302.86495522</v>
      </c>
      <c r="J238" s="17" t="s">
        <v>396</v>
      </c>
      <c r="K238" s="17" t="s">
        <v>136</v>
      </c>
    </row>
    <row r="239" spans="1:11" outlineLevel="1" x14ac:dyDescent="0.35">
      <c r="A239" s="27" t="s">
        <v>497</v>
      </c>
      <c r="C239" s="50">
        <f>SUBTOTAL(9,C235:C238)</f>
        <v>37652883</v>
      </c>
      <c r="D239" s="45">
        <f>E239/C239</f>
        <v>-0.9999983970271793</v>
      </c>
      <c r="E239" s="29">
        <f>SUBTOTAL(9,E235:E238)</f>
        <v>-37652822.643451929</v>
      </c>
      <c r="F239" s="45">
        <f>G239/C239</f>
        <v>-4.6756347958178415</v>
      </c>
      <c r="G239" s="30">
        <f>SUBTOTAL(9,G235:G238)</f>
        <v>-176051129.91765806</v>
      </c>
    </row>
    <row r="240" spans="1:11" outlineLevel="2" x14ac:dyDescent="0.35">
      <c r="A240" s="23" t="str">
        <f>HYPERLINK(K240,J240)</f>
        <v>Sachem Capital</v>
      </c>
      <c r="B240" s="18">
        <v>43670</v>
      </c>
      <c r="C240" s="49">
        <v>10000000</v>
      </c>
      <c r="D240" s="24">
        <v>-0.41175278873508758</v>
      </c>
      <c r="E240" s="25">
        <v>-4117527.8873508759</v>
      </c>
      <c r="F240" s="24">
        <v>-1.2239928460563088</v>
      </c>
      <c r="G240" s="26">
        <v>-12239928.460563088</v>
      </c>
      <c r="J240" s="17" t="s">
        <v>370</v>
      </c>
      <c r="K240" s="17" t="s">
        <v>180</v>
      </c>
    </row>
    <row r="241" spans="1:11" outlineLevel="1" x14ac:dyDescent="0.35">
      <c r="A241" s="27" t="s">
        <v>498</v>
      </c>
      <c r="C241" s="50">
        <f>SUBTOTAL(9,C240:C240)</f>
        <v>10000000</v>
      </c>
      <c r="D241" s="45">
        <f>E241/C241</f>
        <v>-0.41175278873508758</v>
      </c>
      <c r="E241" s="29">
        <f>SUBTOTAL(9,E240:E240)</f>
        <v>-4117527.8873508759</v>
      </c>
      <c r="F241" s="45">
        <f>G241/C241</f>
        <v>-1.2239928460563088</v>
      </c>
      <c r="G241" s="30">
        <f>SUBTOTAL(9,G240:G240)</f>
        <v>-12239928.460563088</v>
      </c>
    </row>
    <row r="242" spans="1:11" outlineLevel="2" x14ac:dyDescent="0.35">
      <c r="A242" s="23" t="str">
        <f>HYPERLINK(K242,J242)</f>
        <v>SciSparc</v>
      </c>
      <c r="B242" s="18">
        <v>45062</v>
      </c>
      <c r="C242" s="49">
        <v>1729964</v>
      </c>
      <c r="D242" s="24">
        <v>-0.74317420139971846</v>
      </c>
      <c r="E242" s="25">
        <v>-1285664.6141502624</v>
      </c>
      <c r="F242" s="24">
        <v>-0.99215393224164616</v>
      </c>
      <c r="G242" s="26">
        <v>-1716390.585236487</v>
      </c>
      <c r="J242" s="17" t="s">
        <v>407</v>
      </c>
      <c r="K242" s="17" t="s">
        <v>297</v>
      </c>
    </row>
    <row r="243" spans="1:11" outlineLevel="2" x14ac:dyDescent="0.35">
      <c r="A243" s="23" t="str">
        <f>HYPERLINK(K243,J243)</f>
        <v>SciSparc</v>
      </c>
      <c r="B243" s="18">
        <v>45148</v>
      </c>
      <c r="C243" s="49">
        <v>1300000</v>
      </c>
      <c r="D243" s="24">
        <v>-0.28075419453295414</v>
      </c>
      <c r="E243" s="25">
        <v>-364980.45289284037</v>
      </c>
      <c r="F243" s="24">
        <v>-0.42534303639905158</v>
      </c>
      <c r="G243" s="26">
        <v>-552945.94731876708</v>
      </c>
      <c r="J243" s="17" t="s">
        <v>407</v>
      </c>
      <c r="K243" s="17" t="s">
        <v>301</v>
      </c>
    </row>
    <row r="244" spans="1:11" outlineLevel="1" x14ac:dyDescent="0.35">
      <c r="A244" s="27" t="s">
        <v>499</v>
      </c>
      <c r="C244" s="50">
        <f>SUBTOTAL(9,C242:C243)</f>
        <v>3029964</v>
      </c>
      <c r="D244" s="45">
        <f>E244/C244</f>
        <v>-0.54477382141936437</v>
      </c>
      <c r="E244" s="29">
        <f>SUBTOTAL(9,E242:E243)</f>
        <v>-1650645.0670431028</v>
      </c>
      <c r="F244" s="45">
        <f>G244/C244</f>
        <v>-0.74896484993064416</v>
      </c>
      <c r="G244" s="30">
        <f>SUBTOTAL(9,G242:G243)</f>
        <v>-2269336.5325552542</v>
      </c>
    </row>
    <row r="245" spans="1:11" outlineLevel="2" x14ac:dyDescent="0.35">
      <c r="A245" s="23" t="str">
        <f>HYPERLINK(K245,J245)</f>
        <v>SEACHANGE INTERNATIONAL</v>
      </c>
      <c r="B245" s="18">
        <v>44285</v>
      </c>
      <c r="C245" s="49">
        <v>19098445</v>
      </c>
      <c r="D245" s="24">
        <v>-0.95540540604977997</v>
      </c>
      <c r="E245" s="25">
        <v>-18246757.60014439</v>
      </c>
      <c r="F245" s="24">
        <v>-1.2958130521554563</v>
      </c>
      <c r="G245" s="26">
        <v>-24748014.306873113</v>
      </c>
      <c r="J245" s="17" t="s">
        <v>382</v>
      </c>
      <c r="K245" s="17" t="s">
        <v>145</v>
      </c>
    </row>
    <row r="246" spans="1:11" outlineLevel="1" x14ac:dyDescent="0.35">
      <c r="A246" s="27" t="s">
        <v>500</v>
      </c>
      <c r="C246" s="50">
        <f>SUBTOTAL(9,C245:C245)</f>
        <v>19098445</v>
      </c>
      <c r="D246" s="45">
        <f>E246/C246</f>
        <v>-0.95540540604977997</v>
      </c>
      <c r="E246" s="29">
        <f>SUBTOTAL(9,E245:E245)</f>
        <v>-18246757.60014439</v>
      </c>
      <c r="F246" s="45">
        <f>G246/C246</f>
        <v>-1.2958130521554563</v>
      </c>
      <c r="G246" s="30">
        <f>SUBTOTAL(9,G245:G245)</f>
        <v>-24748014.306873113</v>
      </c>
    </row>
    <row r="247" spans="1:11" outlineLevel="2" x14ac:dyDescent="0.35">
      <c r="A247" s="23" t="str">
        <f>HYPERLINK(K247,J247)</f>
        <v>Semler Scientific</v>
      </c>
      <c r="B247" s="18">
        <v>41690</v>
      </c>
      <c r="C247" s="49">
        <v>10010000</v>
      </c>
      <c r="D247" s="24">
        <v>5.8500001089913436</v>
      </c>
      <c r="E247" s="25">
        <v>58558501.091003351</v>
      </c>
      <c r="F247" s="24">
        <v>3.5263437305086214</v>
      </c>
      <c r="G247" s="26">
        <v>35298700.742391303</v>
      </c>
      <c r="J247" s="17" t="s">
        <v>342</v>
      </c>
      <c r="K247" s="17" t="s">
        <v>175</v>
      </c>
    </row>
    <row r="248" spans="1:11" outlineLevel="1" x14ac:dyDescent="0.35">
      <c r="A248" s="27" t="s">
        <v>501</v>
      </c>
      <c r="C248" s="50">
        <f>SUBTOTAL(9,C247:C247)</f>
        <v>10010000</v>
      </c>
      <c r="D248" s="45">
        <f>E248/C248</f>
        <v>5.8500001089913436</v>
      </c>
      <c r="E248" s="29">
        <f>SUBTOTAL(9,E247:E247)</f>
        <v>58558501.091003351</v>
      </c>
      <c r="F248" s="45">
        <f>G248/C248</f>
        <v>3.5263437305086218</v>
      </c>
      <c r="G248" s="30">
        <f>SUBTOTAL(9,G247:G247)</f>
        <v>35298700.742391303</v>
      </c>
    </row>
    <row r="249" spans="1:11" outlineLevel="2" x14ac:dyDescent="0.35">
      <c r="A249" s="23" t="str">
        <f>HYPERLINK(K249,J249)</f>
        <v>Sharps Technology</v>
      </c>
      <c r="B249" s="18">
        <v>44664</v>
      </c>
      <c r="C249" s="49">
        <v>15937500</v>
      </c>
      <c r="D249" s="24">
        <v>-0.90823529748355647</v>
      </c>
      <c r="E249" s="25">
        <v>-14475000.053644182</v>
      </c>
      <c r="F249" s="24">
        <v>-1.0841601644970162</v>
      </c>
      <c r="G249" s="26">
        <v>-17278802.621671196</v>
      </c>
      <c r="J249" s="17" t="s">
        <v>313</v>
      </c>
      <c r="K249" s="17" t="s">
        <v>150</v>
      </c>
    </row>
    <row r="250" spans="1:11" outlineLevel="2" x14ac:dyDescent="0.35">
      <c r="A250" s="23" t="str">
        <f>HYPERLINK(K250,J250)</f>
        <v>Sharps Technology</v>
      </c>
      <c r="B250" s="18">
        <v>45196</v>
      </c>
      <c r="C250" s="49">
        <v>2827853</v>
      </c>
      <c r="D250" s="24">
        <v>-0.39062502235174223</v>
      </c>
      <c r="E250" s="25">
        <v>-1104630.1413324412</v>
      </c>
      <c r="F250" s="24">
        <v>-0.58443753577944757</v>
      </c>
      <c r="G250" s="26">
        <v>-1652703.438866518</v>
      </c>
      <c r="J250" s="17" t="s">
        <v>313</v>
      </c>
      <c r="K250" s="17" t="s">
        <v>273</v>
      </c>
    </row>
    <row r="251" spans="1:11" outlineLevel="1" x14ac:dyDescent="0.35">
      <c r="A251" s="27" t="s">
        <v>502</v>
      </c>
      <c r="C251" s="50">
        <f>SUBTOTAL(9,C249:C250)</f>
        <v>18765353</v>
      </c>
      <c r="D251" s="45">
        <f>E251/C251</f>
        <v>-0.83023379282961662</v>
      </c>
      <c r="E251" s="29">
        <f>SUBTOTAL(9,E249:E250)</f>
        <v>-15579630.194976624</v>
      </c>
      <c r="F251" s="45">
        <f>G251/C251</f>
        <v>-1.0088542464688894</v>
      </c>
      <c r="G251" s="30">
        <f>SUBTOTAL(9,G249:G250)</f>
        <v>-18931506.060537715</v>
      </c>
    </row>
    <row r="252" spans="1:11" outlineLevel="2" x14ac:dyDescent="0.35">
      <c r="A252" s="23" t="str">
        <f>HYPERLINK(K252,J252)</f>
        <v>SIGMA LABS</v>
      </c>
      <c r="B252" s="18">
        <v>43677</v>
      </c>
      <c r="C252" s="49">
        <v>2300000</v>
      </c>
      <c r="D252" s="24">
        <v>-0.98156249970197684</v>
      </c>
      <c r="E252" s="25">
        <v>-2257593.7493145466</v>
      </c>
      <c r="F252" s="24">
        <v>-1.8173522403567555</v>
      </c>
      <c r="G252" s="26">
        <v>-4179910.1528205378</v>
      </c>
      <c r="J252" s="17" t="s">
        <v>365</v>
      </c>
      <c r="K252" s="17" t="s">
        <v>281</v>
      </c>
    </row>
    <row r="253" spans="1:11" outlineLevel="1" x14ac:dyDescent="0.35">
      <c r="A253" s="27" t="s">
        <v>503</v>
      </c>
      <c r="C253" s="50">
        <f>SUBTOTAL(9,C252:C252)</f>
        <v>2300000</v>
      </c>
      <c r="D253" s="45">
        <f>E253/C253</f>
        <v>-0.98156249970197673</v>
      </c>
      <c r="E253" s="29">
        <f>SUBTOTAL(9,E252:E252)</f>
        <v>-2257593.7493145466</v>
      </c>
      <c r="F253" s="45">
        <f>G253/C253</f>
        <v>-1.8173522403567555</v>
      </c>
      <c r="G253" s="30">
        <f>SUBTOTAL(9,G252:G252)</f>
        <v>-4179910.1528205378</v>
      </c>
    </row>
    <row r="254" spans="1:11" outlineLevel="2" x14ac:dyDescent="0.35">
      <c r="A254" s="23" t="str">
        <f>HYPERLINK(K254,J254)</f>
        <v>SIGNAL GENETICS LLC</v>
      </c>
      <c r="B254" s="18">
        <v>41807</v>
      </c>
      <c r="C254" s="49">
        <v>8500000</v>
      </c>
      <c r="D254" s="24">
        <v>-0.99103546587630587</v>
      </c>
      <c r="E254" s="25">
        <v>-8423801.4599485993</v>
      </c>
      <c r="F254" s="24">
        <v>-3.119122056744688</v>
      </c>
      <c r="G254" s="26">
        <v>-26512537.482329849</v>
      </c>
      <c r="J254" s="17" t="s">
        <v>56</v>
      </c>
      <c r="K254" s="17" t="s">
        <v>190</v>
      </c>
    </row>
    <row r="255" spans="1:11" outlineLevel="1" x14ac:dyDescent="0.35">
      <c r="A255" s="27" t="s">
        <v>504</v>
      </c>
      <c r="C255" s="50">
        <f>SUBTOTAL(9,C254:C254)</f>
        <v>8500000</v>
      </c>
      <c r="D255" s="45">
        <f>E255/C255</f>
        <v>-0.99103546587630575</v>
      </c>
      <c r="E255" s="29">
        <f>SUBTOTAL(9,E254:E254)</f>
        <v>-8423801.4599485993</v>
      </c>
      <c r="F255" s="45">
        <f>G255/C255</f>
        <v>-3.119122056744688</v>
      </c>
      <c r="G255" s="30">
        <f>SUBTOTAL(9,G254:G254)</f>
        <v>-26512537.482329849</v>
      </c>
    </row>
    <row r="256" spans="1:11" outlineLevel="2" x14ac:dyDescent="0.35">
      <c r="A256" s="23" t="str">
        <f>HYPERLINK(K256,J256)</f>
        <v>SINGING MACHINE CO</v>
      </c>
      <c r="B256" s="18">
        <v>44704</v>
      </c>
      <c r="C256" s="49">
        <v>4000000</v>
      </c>
      <c r="D256" s="24">
        <v>-0.74250258442785189</v>
      </c>
      <c r="E256" s="25">
        <v>-2970010.3377114073</v>
      </c>
      <c r="F256" s="24">
        <v>-1.0560616535156004</v>
      </c>
      <c r="G256" s="26">
        <v>-4224246.6140624015</v>
      </c>
      <c r="J256" s="17" t="s">
        <v>391</v>
      </c>
      <c r="K256" s="17" t="s">
        <v>252</v>
      </c>
    </row>
    <row r="257" spans="1:11" outlineLevel="1" x14ac:dyDescent="0.35">
      <c r="A257" s="27" t="s">
        <v>505</v>
      </c>
      <c r="C257" s="50">
        <f>SUBTOTAL(9,C256:C256)</f>
        <v>4000000</v>
      </c>
      <c r="D257" s="45">
        <f>E257/C257</f>
        <v>-0.74250258442785189</v>
      </c>
      <c r="E257" s="29">
        <f>SUBTOTAL(9,E256:E256)</f>
        <v>-2970010.3377114073</v>
      </c>
      <c r="F257" s="45">
        <f>G257/C257</f>
        <v>-1.0560616535156004</v>
      </c>
      <c r="G257" s="30">
        <f>SUBTOTAL(9,G256:G256)</f>
        <v>-4224246.6140624015</v>
      </c>
    </row>
    <row r="258" spans="1:11" outlineLevel="2" x14ac:dyDescent="0.35">
      <c r="A258" s="23" t="str">
        <f>HYPERLINK(K258,J258)</f>
        <v>SMTP</v>
      </c>
      <c r="B258" s="18">
        <v>41669</v>
      </c>
      <c r="C258" s="49">
        <v>10000000</v>
      </c>
      <c r="D258" s="31">
        <v>1.9478251251579093</v>
      </c>
      <c r="E258" s="32">
        <v>19478251.251579095</v>
      </c>
      <c r="F258" s="31">
        <v>1.8652431802062885E-2</v>
      </c>
      <c r="G258" s="33">
        <v>186524.31802063063</v>
      </c>
      <c r="H258" s="34"/>
      <c r="J258" s="17" t="s">
        <v>343</v>
      </c>
      <c r="K258" s="17" t="s">
        <v>178</v>
      </c>
    </row>
    <row r="259" spans="1:11" outlineLevel="1" x14ac:dyDescent="0.35">
      <c r="A259" s="27" t="s">
        <v>506</v>
      </c>
      <c r="C259" s="50">
        <f>SUBTOTAL(9,C258:C258)</f>
        <v>10000000</v>
      </c>
      <c r="D259" s="45">
        <f>E259/C259</f>
        <v>1.9478251251579095</v>
      </c>
      <c r="E259" s="29">
        <f>SUBTOTAL(9,E258:E258)</f>
        <v>19478251.251579095</v>
      </c>
      <c r="F259" s="45">
        <f>G259/C259</f>
        <v>1.8652431802063062E-2</v>
      </c>
      <c r="G259" s="30">
        <f>SUBTOTAL(9,G258:G258)</f>
        <v>186524.31802063063</v>
      </c>
      <c r="H259" s="34"/>
    </row>
    <row r="260" spans="1:11" outlineLevel="2" x14ac:dyDescent="0.35">
      <c r="A260" s="23" t="str">
        <f>HYPERLINK(K260,J260)</f>
        <v>SOLIGENIX</v>
      </c>
      <c r="B260" s="18">
        <v>43039</v>
      </c>
      <c r="C260" s="49">
        <v>3151000</v>
      </c>
      <c r="D260" s="24">
        <v>-0.97633317713280676</v>
      </c>
      <c r="E260" s="25">
        <v>-3076425.841145474</v>
      </c>
      <c r="F260" s="24">
        <v>-2.175880161057334</v>
      </c>
      <c r="G260" s="26">
        <v>-6856198.3874916583</v>
      </c>
      <c r="J260" s="17" t="s">
        <v>362</v>
      </c>
      <c r="K260" s="17" t="s">
        <v>264</v>
      </c>
    </row>
    <row r="261" spans="1:11" outlineLevel="1" x14ac:dyDescent="0.35">
      <c r="A261" s="27" t="s">
        <v>507</v>
      </c>
      <c r="C261" s="50">
        <f>SUBTOTAL(9,C260:C260)</f>
        <v>3151000</v>
      </c>
      <c r="D261" s="45">
        <f>E261/C261</f>
        <v>-0.97633317713280676</v>
      </c>
      <c r="E261" s="29">
        <f>SUBTOTAL(9,E260:E260)</f>
        <v>-3076425.841145474</v>
      </c>
      <c r="F261" s="45">
        <f>G261/C261</f>
        <v>-2.1758801610573335</v>
      </c>
      <c r="G261" s="30">
        <f>SUBTOTAL(9,G260:G260)</f>
        <v>-6856198.3874916583</v>
      </c>
      <c r="H261" s="34"/>
    </row>
    <row r="262" spans="1:11" outlineLevel="2" x14ac:dyDescent="0.35">
      <c r="A262" s="23" t="str">
        <f>HYPERLINK(K262,J262)</f>
        <v>Sunshine Biopharma</v>
      </c>
      <c r="B262" s="18">
        <v>44607</v>
      </c>
      <c r="C262" s="49">
        <v>8000000</v>
      </c>
      <c r="D262" s="24">
        <v>-0.98682352900505066</v>
      </c>
      <c r="E262" s="25">
        <v>-7894588.2320404053</v>
      </c>
      <c r="F262" s="24">
        <v>-1.1593197111617353</v>
      </c>
      <c r="G262" s="26">
        <v>-9274557.6892938819</v>
      </c>
      <c r="J262" s="17" t="s">
        <v>384</v>
      </c>
      <c r="K262" s="17" t="s">
        <v>197</v>
      </c>
    </row>
    <row r="263" spans="1:11" outlineLevel="1" x14ac:dyDescent="0.35">
      <c r="A263" s="27" t="s">
        <v>508</v>
      </c>
      <c r="C263" s="50">
        <f>SUBTOTAL(9,C262:C262)</f>
        <v>8000000</v>
      </c>
      <c r="D263" s="45">
        <f>E263/C263</f>
        <v>-0.98682352900505066</v>
      </c>
      <c r="E263" s="29">
        <f>SUBTOTAL(9,E262:E262)</f>
        <v>-7894588.2320404053</v>
      </c>
      <c r="F263" s="45">
        <f>G263/C263</f>
        <v>-1.1593197111617353</v>
      </c>
      <c r="G263" s="30">
        <f>SUBTOTAL(9,G262:G262)</f>
        <v>-9274557.6892938819</v>
      </c>
      <c r="H263" s="34"/>
    </row>
    <row r="264" spans="1:11" outlineLevel="2" x14ac:dyDescent="0.35">
      <c r="A264" s="23" t="str">
        <f>HYPERLINK(K264,J264)</f>
        <v>Super League Gaming</v>
      </c>
      <c r="B264" s="18">
        <v>45161</v>
      </c>
      <c r="C264" s="49">
        <v>2200000</v>
      </c>
      <c r="D264" s="24">
        <v>-0.10000003301180382</v>
      </c>
      <c r="E264" s="25">
        <v>-220000.0726259684</v>
      </c>
      <c r="F264" s="24">
        <v>-0.25209543256760281</v>
      </c>
      <c r="G264" s="26">
        <v>-554609.95164872613</v>
      </c>
      <c r="J264" s="17" t="s">
        <v>367</v>
      </c>
      <c r="K264" s="17" t="s">
        <v>286</v>
      </c>
    </row>
    <row r="265" spans="1:11" outlineLevel="1" x14ac:dyDescent="0.35">
      <c r="A265" s="27" t="s">
        <v>509</v>
      </c>
      <c r="C265" s="50">
        <f>SUBTOTAL(9,C264:C264)</f>
        <v>2200000</v>
      </c>
      <c r="D265" s="45">
        <f>E265/C265</f>
        <v>-0.10000003301180382</v>
      </c>
      <c r="E265" s="29">
        <f>SUBTOTAL(9,E264:E264)</f>
        <v>-220000.0726259684</v>
      </c>
      <c r="F265" s="45">
        <f>G265/C265</f>
        <v>-0.25209543256760281</v>
      </c>
      <c r="G265" s="30">
        <f>SUBTOTAL(9,G264:G264)</f>
        <v>-554609.95164872613</v>
      </c>
      <c r="H265" s="34"/>
    </row>
    <row r="266" spans="1:11" outlineLevel="2" x14ac:dyDescent="0.35">
      <c r="A266" s="23" t="str">
        <f>HYPERLINK(K266,J266)</f>
        <v>SUPERCONDUCTOR TECHNOLOGIES</v>
      </c>
      <c r="B266" s="18">
        <v>41233</v>
      </c>
      <c r="C266" s="49">
        <v>1000000</v>
      </c>
      <c r="D266" s="24">
        <v>-0.99997595445572318</v>
      </c>
      <c r="E266" s="25">
        <v>-999975.95445572317</v>
      </c>
      <c r="F266" s="24">
        <v>-4.5270900025734377</v>
      </c>
      <c r="G266" s="26">
        <v>-4527090.002573438</v>
      </c>
      <c r="J266" s="17" t="s">
        <v>394</v>
      </c>
      <c r="K266" s="17" t="s">
        <v>305</v>
      </c>
    </row>
    <row r="267" spans="1:11" outlineLevel="2" x14ac:dyDescent="0.35">
      <c r="A267" s="23" t="str">
        <f>HYPERLINK(K267,J267)</f>
        <v>SUPERCONDUCTOR TECHNOLOGIES</v>
      </c>
      <c r="B267" s="18">
        <v>41256</v>
      </c>
      <c r="C267" s="49">
        <v>2000000</v>
      </c>
      <c r="D267" s="24">
        <v>-0.99997745995162157</v>
      </c>
      <c r="E267" s="25">
        <v>-1999954.9199032432</v>
      </c>
      <c r="F267" s="24">
        <v>-4.4175381691897044</v>
      </c>
      <c r="G267" s="26">
        <v>-8835076.3383794092</v>
      </c>
      <c r="J267" s="17" t="s">
        <v>394</v>
      </c>
      <c r="K267" s="17" t="s">
        <v>291</v>
      </c>
    </row>
    <row r="268" spans="1:11" outlineLevel="1" x14ac:dyDescent="0.35">
      <c r="A268" s="27" t="s">
        <v>510</v>
      </c>
      <c r="C268" s="50">
        <f>SUBTOTAL(9,C266:C267)</f>
        <v>3000000</v>
      </c>
      <c r="D268" s="45">
        <f>E268/C268</f>
        <v>-0.99997695811965548</v>
      </c>
      <c r="E268" s="29">
        <f>SUBTOTAL(9,E266:E267)</f>
        <v>-2999930.8743589665</v>
      </c>
      <c r="F268" s="45">
        <f>G268/C268</f>
        <v>-4.4540554469842828</v>
      </c>
      <c r="G268" s="30">
        <f>SUBTOTAL(9,G266:G267)</f>
        <v>-13362166.340952847</v>
      </c>
      <c r="H268" s="34"/>
    </row>
    <row r="269" spans="1:11" outlineLevel="2" x14ac:dyDescent="0.35">
      <c r="A269" s="23" t="str">
        <f>HYPERLINK(K269,J269)</f>
        <v>TANTECH HOLDINGS LTD</v>
      </c>
      <c r="B269" s="18">
        <v>44536</v>
      </c>
      <c r="C269" s="49">
        <v>13728331</v>
      </c>
      <c r="D269" s="24">
        <v>-0.99543585932191891</v>
      </c>
      <c r="E269" s="25">
        <v>-13665672.966040738</v>
      </c>
      <c r="F269" s="24">
        <v>-1.1399461172845573</v>
      </c>
      <c r="G269" s="26">
        <v>-15649557.620247222</v>
      </c>
      <c r="J269" s="17" t="s">
        <v>31</v>
      </c>
      <c r="K269" s="17" t="s">
        <v>161</v>
      </c>
    </row>
    <row r="270" spans="1:11" outlineLevel="2" x14ac:dyDescent="0.35">
      <c r="A270" s="23" t="str">
        <f>HYPERLINK(K270,J270)</f>
        <v>TANTECH HOLDINGS LTD</v>
      </c>
      <c r="B270" s="18">
        <v>44636</v>
      </c>
      <c r="C270" s="49">
        <v>9988790</v>
      </c>
      <c r="D270" s="24">
        <v>-0.94066616969712447</v>
      </c>
      <c r="E270" s="25">
        <v>-9396116.8292089403</v>
      </c>
      <c r="F270" s="24">
        <v>-1.1417128363128479</v>
      </c>
      <c r="G270" s="26">
        <v>-11404329.762233412</v>
      </c>
      <c r="J270" s="17" t="s">
        <v>31</v>
      </c>
      <c r="K270" s="17" t="s">
        <v>183</v>
      </c>
    </row>
    <row r="271" spans="1:11" outlineLevel="1" x14ac:dyDescent="0.35">
      <c r="A271" s="27" t="s">
        <v>511</v>
      </c>
      <c r="C271" s="50">
        <f>SUBTOTAL(9,C269:C270)</f>
        <v>23717121</v>
      </c>
      <c r="D271" s="45">
        <f>E271/C271</f>
        <v>-0.97236885519324534</v>
      </c>
      <c r="E271" s="29">
        <f>SUBTOTAL(9,E269:E270)</f>
        <v>-23061789.795249678</v>
      </c>
      <c r="F271" s="45">
        <f>G271/C271</f>
        <v>-1.1406901951750652</v>
      </c>
      <c r="G271" s="30">
        <f>SUBTOTAL(9,G269:G270)</f>
        <v>-27053887.382480636</v>
      </c>
      <c r="H271" s="34"/>
    </row>
    <row r="272" spans="1:11" outlineLevel="2" x14ac:dyDescent="0.35">
      <c r="A272" s="23" t="str">
        <f>HYPERLINK(K272,J272)</f>
        <v>Therapix Biosciences</v>
      </c>
      <c r="B272" s="18">
        <v>44154</v>
      </c>
      <c r="C272" s="49">
        <v>4193943.94</v>
      </c>
      <c r="D272" s="24">
        <v>-0.97134504473479455</v>
      </c>
      <c r="E272" s="25">
        <v>-4073766.6640145206</v>
      </c>
      <c r="F272" s="24">
        <v>-1.4607735705224774</v>
      </c>
      <c r="G272" s="26">
        <v>-6126402.4638049062</v>
      </c>
      <c r="J272" s="17" t="s">
        <v>406</v>
      </c>
      <c r="K272" s="17" t="s">
        <v>245</v>
      </c>
    </row>
    <row r="273" spans="1:11" outlineLevel="1" x14ac:dyDescent="0.35">
      <c r="A273" s="27" t="s">
        <v>512</v>
      </c>
      <c r="C273" s="50">
        <f>SUBTOTAL(9,C272:C272)</f>
        <v>4193943.94</v>
      </c>
      <c r="D273" s="45">
        <f>E273/C273</f>
        <v>-0.97134504473479455</v>
      </c>
      <c r="E273" s="29">
        <f>SUBTOTAL(9,E272:E272)</f>
        <v>-4073766.6640145206</v>
      </c>
      <c r="F273" s="45">
        <f>G273/C273</f>
        <v>-1.4607735705224774</v>
      </c>
      <c r="G273" s="30">
        <f>SUBTOTAL(9,G272:G272)</f>
        <v>-6126402.4638049062</v>
      </c>
      <c r="H273" s="34"/>
    </row>
    <row r="274" spans="1:11" outlineLevel="2" x14ac:dyDescent="0.35">
      <c r="A274" s="23" t="str">
        <f>HYPERLINK(K274,J274)</f>
        <v>Tonix Pharmaceuticals Holding</v>
      </c>
      <c r="B274" s="18">
        <v>43662</v>
      </c>
      <c r="C274" s="49">
        <v>5400000</v>
      </c>
      <c r="D274" s="24">
        <v>-0.99969166666269305</v>
      </c>
      <c r="E274" s="25">
        <v>-5398334.9999785423</v>
      </c>
      <c r="F274" s="24">
        <v>-1.8217306173781145</v>
      </c>
      <c r="G274" s="26">
        <v>-9837345.3338418193</v>
      </c>
      <c r="J274" s="17" t="s">
        <v>374</v>
      </c>
      <c r="K274" s="17" t="s">
        <v>229</v>
      </c>
    </row>
    <row r="275" spans="1:11" outlineLevel="1" x14ac:dyDescent="0.35">
      <c r="A275" s="27" t="s">
        <v>513</v>
      </c>
      <c r="C275" s="50">
        <f>SUBTOTAL(9,C274:C274)</f>
        <v>5400000</v>
      </c>
      <c r="D275" s="45">
        <f>E275/C275</f>
        <v>-0.99969166666269305</v>
      </c>
      <c r="E275" s="29">
        <f>SUBTOTAL(9,E274:E274)</f>
        <v>-5398334.9999785423</v>
      </c>
      <c r="F275" s="45">
        <f>G275/C275</f>
        <v>-1.8217306173781147</v>
      </c>
      <c r="G275" s="30">
        <f>SUBTOTAL(9,G274:G274)</f>
        <v>-9837345.3338418193</v>
      </c>
      <c r="H275" s="34"/>
    </row>
    <row r="276" spans="1:11" outlineLevel="2" x14ac:dyDescent="0.35">
      <c r="A276" s="23" t="str">
        <f>HYPERLINK(K276,J276)</f>
        <v>TOP SHIPS</v>
      </c>
      <c r="B276" s="18">
        <v>41796</v>
      </c>
      <c r="C276" s="49">
        <v>15000037.5</v>
      </c>
      <c r="D276" s="24">
        <v>-0.99999999996821787</v>
      </c>
      <c r="E276" s="25">
        <v>-15000037.499523267</v>
      </c>
      <c r="F276" s="24">
        <v>-3.1176713951022226</v>
      </c>
      <c r="G276" s="26">
        <v>-46765187.839210659</v>
      </c>
      <c r="J276" s="17" t="s">
        <v>316</v>
      </c>
      <c r="K276" s="17" t="s">
        <v>157</v>
      </c>
    </row>
    <row r="277" spans="1:11" outlineLevel="1" x14ac:dyDescent="0.35">
      <c r="A277" s="27" t="s">
        <v>514</v>
      </c>
      <c r="C277" s="50">
        <f>SUBTOTAL(9,C276:C276)</f>
        <v>15000037.5</v>
      </c>
      <c r="D277" s="45">
        <f>E277/C277</f>
        <v>-0.99999999996821787</v>
      </c>
      <c r="E277" s="29">
        <f>SUBTOTAL(9,E276:E276)</f>
        <v>-15000037.499523267</v>
      </c>
      <c r="F277" s="45">
        <f>G277/C277</f>
        <v>-3.117671395102223</v>
      </c>
      <c r="G277" s="30">
        <f>SUBTOTAL(9,G276:G276)</f>
        <v>-46765187.839210659</v>
      </c>
      <c r="H277" s="34"/>
    </row>
    <row r="278" spans="1:11" outlineLevel="2" x14ac:dyDescent="0.35">
      <c r="A278" s="23" t="str">
        <f>HYPERLINK(K278,J278)</f>
        <v>TORCHLIGHT ENERGY RESOURCES</v>
      </c>
      <c r="B278" s="18">
        <v>43844</v>
      </c>
      <c r="C278" s="49">
        <v>2300000</v>
      </c>
      <c r="D278" s="24">
        <v>-0.97921428510120945</v>
      </c>
      <c r="E278" s="25">
        <v>-2252192.8557327818</v>
      </c>
      <c r="F278" s="24">
        <v>-1.6300411839977773</v>
      </c>
      <c r="G278" s="26">
        <v>-3749094.7231948879</v>
      </c>
      <c r="J278" s="17" t="s">
        <v>393</v>
      </c>
      <c r="K278" s="17" t="s">
        <v>282</v>
      </c>
    </row>
    <row r="279" spans="1:11" outlineLevel="1" x14ac:dyDescent="0.35">
      <c r="A279" s="27" t="s">
        <v>515</v>
      </c>
      <c r="C279" s="50">
        <f>SUBTOTAL(9,C278:C278)</f>
        <v>2300000</v>
      </c>
      <c r="D279" s="45">
        <f>E279/C279</f>
        <v>-0.97921428510120945</v>
      </c>
      <c r="E279" s="29">
        <f>SUBTOTAL(9,E278:E278)</f>
        <v>-2252192.8557327818</v>
      </c>
      <c r="F279" s="45">
        <f>G279/C279</f>
        <v>-1.6300411839977773</v>
      </c>
      <c r="G279" s="30">
        <f>SUBTOTAL(9,G278:G278)</f>
        <v>-3749094.7231948879</v>
      </c>
      <c r="H279" s="34"/>
    </row>
    <row r="280" spans="1:11" outlineLevel="2" x14ac:dyDescent="0.35">
      <c r="A280" s="23" t="str">
        <f>HYPERLINK(K280,J280)</f>
        <v>TuanChe Ltd</v>
      </c>
      <c r="B280" s="18">
        <v>44886</v>
      </c>
      <c r="C280" s="49">
        <v>14998201</v>
      </c>
      <c r="D280" s="24">
        <v>-0.95515129791313436</v>
      </c>
      <c r="E280" s="25">
        <v>-14325551.15151207</v>
      </c>
      <c r="F280" s="24">
        <v>-1.26536907210772</v>
      </c>
      <c r="G280" s="26">
        <v>-18978259.682655081</v>
      </c>
      <c r="J280" s="17" t="s">
        <v>29</v>
      </c>
      <c r="K280" s="17" t="s">
        <v>159</v>
      </c>
    </row>
    <row r="281" spans="1:11" outlineLevel="1" x14ac:dyDescent="0.35">
      <c r="A281" s="27" t="s">
        <v>516</v>
      </c>
      <c r="C281" s="50">
        <f>SUBTOTAL(9,C280:C280)</f>
        <v>14998201</v>
      </c>
      <c r="D281" s="45">
        <f>E281/C281</f>
        <v>-0.95515129791313436</v>
      </c>
      <c r="E281" s="29">
        <f>SUBTOTAL(9,E280:E280)</f>
        <v>-14325551.15151207</v>
      </c>
      <c r="F281" s="45">
        <f>G281/C281</f>
        <v>-1.2653690721077202</v>
      </c>
      <c r="G281" s="30">
        <f>SUBTOTAL(9,G280:G280)</f>
        <v>-18978259.682655081</v>
      </c>
      <c r="H281" s="34"/>
    </row>
    <row r="282" spans="1:11" outlineLevel="2" x14ac:dyDescent="0.35">
      <c r="A282" s="23" t="str">
        <f>HYPERLINK(K282,J282)</f>
        <v>Verb Technology Company</v>
      </c>
      <c r="B282" s="18">
        <v>44950</v>
      </c>
      <c r="C282" s="49">
        <v>7210200</v>
      </c>
      <c r="D282" s="24">
        <v>-0.97962499968707561</v>
      </c>
      <c r="E282" s="25">
        <v>-7063292.1727437526</v>
      </c>
      <c r="F282" s="24">
        <v>-1.2644979453232934</v>
      </c>
      <c r="G282" s="26">
        <v>-9117283.0853700098</v>
      </c>
      <c r="J282" s="17" t="s">
        <v>352</v>
      </c>
      <c r="K282" s="17" t="s">
        <v>207</v>
      </c>
    </row>
    <row r="283" spans="1:11" outlineLevel="1" x14ac:dyDescent="0.35">
      <c r="A283" s="27" t="s">
        <v>517</v>
      </c>
      <c r="C283" s="50">
        <f>SUBTOTAL(9,C282:C282)</f>
        <v>7210200</v>
      </c>
      <c r="D283" s="45">
        <f>E283/C283</f>
        <v>-0.97962499968707561</v>
      </c>
      <c r="E283" s="29">
        <f>SUBTOTAL(9,E282:E282)</f>
        <v>-7063292.1727437526</v>
      </c>
      <c r="F283" s="45">
        <f>G283/C283</f>
        <v>-1.2644979453232934</v>
      </c>
      <c r="G283" s="30">
        <f>SUBTOTAL(9,G282:G282)</f>
        <v>-9117283.0853700098</v>
      </c>
      <c r="H283" s="34"/>
    </row>
    <row r="284" spans="1:11" outlineLevel="2" x14ac:dyDescent="0.35">
      <c r="A284" s="23" t="str">
        <f>HYPERLINK(K284,J284)</f>
        <v>Volcon</v>
      </c>
      <c r="B284" s="18">
        <v>44474</v>
      </c>
      <c r="C284" s="49">
        <v>16637500</v>
      </c>
      <c r="D284" s="24">
        <v>-0.99902223198882933</v>
      </c>
      <c r="E284" s="25">
        <v>-16621232.384714149</v>
      </c>
      <c r="F284" s="24">
        <v>-1.2112269125871862</v>
      </c>
      <c r="G284" s="26">
        <v>-20151787.758169312</v>
      </c>
      <c r="J284" s="17" t="s">
        <v>331</v>
      </c>
      <c r="K284" s="17" t="s">
        <v>148</v>
      </c>
    </row>
    <row r="285" spans="1:11" outlineLevel="2" x14ac:dyDescent="0.35">
      <c r="A285" s="23" t="str">
        <f>HYPERLINK(K285,J285)</f>
        <v>Volcon</v>
      </c>
      <c r="B285" s="18">
        <v>44589</v>
      </c>
      <c r="C285" s="49">
        <v>20000000</v>
      </c>
      <c r="D285" s="24">
        <v>-0.99820742526327333</v>
      </c>
      <c r="E285" s="25">
        <v>-19964148.505265467</v>
      </c>
      <c r="F285" s="24">
        <v>-1.1819766751511069</v>
      </c>
      <c r="G285" s="26">
        <v>-23639533.503022138</v>
      </c>
      <c r="J285" s="17" t="s">
        <v>331</v>
      </c>
      <c r="K285" s="17" t="s">
        <v>144</v>
      </c>
    </row>
    <row r="286" spans="1:11" outlineLevel="2" x14ac:dyDescent="0.35">
      <c r="A286" s="23" t="str">
        <f>HYPERLINK(K286,J286)</f>
        <v>Volcon</v>
      </c>
      <c r="B286" s="18">
        <v>45068</v>
      </c>
      <c r="C286" s="49">
        <v>4500000</v>
      </c>
      <c r="D286" s="24">
        <v>-0.99282969943351995</v>
      </c>
      <c r="E286" s="25">
        <v>-4467733.6474508401</v>
      </c>
      <c r="F286" s="24">
        <v>-1.2165350278270384</v>
      </c>
      <c r="G286" s="26">
        <v>-5474407.6252216734</v>
      </c>
      <c r="J286" s="17" t="s">
        <v>331</v>
      </c>
      <c r="K286" s="17" t="s">
        <v>243</v>
      </c>
    </row>
    <row r="287" spans="1:11" outlineLevel="2" x14ac:dyDescent="0.35">
      <c r="A287" s="23" t="str">
        <f>HYPERLINK(K287,J287)</f>
        <v>Volcon</v>
      </c>
      <c r="B287" s="35">
        <v>45184</v>
      </c>
      <c r="C287" s="51">
        <v>700000</v>
      </c>
      <c r="D287" s="36">
        <v>-0.98924454926976746</v>
      </c>
      <c r="E287" s="37">
        <v>-692471.18448883726</v>
      </c>
      <c r="F287" s="36">
        <v>-1.1361600676865899</v>
      </c>
      <c r="G287" s="38">
        <v>-795312.04738061305</v>
      </c>
      <c r="J287" s="17" t="s">
        <v>331</v>
      </c>
      <c r="K287" s="17" t="s">
        <v>307</v>
      </c>
    </row>
    <row r="288" spans="1:11" outlineLevel="2" x14ac:dyDescent="0.35">
      <c r="A288" s="23" t="str">
        <f>HYPERLINK(K288,J288)</f>
        <v>Volcon</v>
      </c>
      <c r="B288" s="18">
        <v>45246</v>
      </c>
      <c r="C288" s="49">
        <v>17999604</v>
      </c>
      <c r="D288" s="24">
        <v>-0.93597945090708179</v>
      </c>
      <c r="E288" s="25">
        <v>-16847259.468464915</v>
      </c>
      <c r="F288" s="24">
        <v>-1.0651954595777267</v>
      </c>
      <c r="G288" s="26">
        <v>-19173096.454997089</v>
      </c>
      <c r="J288" s="17" t="s">
        <v>331</v>
      </c>
      <c r="K288" s="17" t="s">
        <v>147</v>
      </c>
    </row>
    <row r="289" spans="1:11" outlineLevel="1" x14ac:dyDescent="0.35">
      <c r="A289" s="27" t="s">
        <v>518</v>
      </c>
      <c r="C289" s="50">
        <f>SUBTOTAL(9,C284:C288)</f>
        <v>59837104</v>
      </c>
      <c r="D289" s="45">
        <f>E289/C289</f>
        <v>-0.97920589857397189</v>
      </c>
      <c r="E289" s="29">
        <f>SUBTOTAL(9,E284:E288)</f>
        <v>-58592845.190384209</v>
      </c>
      <c r="F289" s="45">
        <f>G289/C289</f>
        <v>-1.1570435860129666</v>
      </c>
      <c r="G289" s="30">
        <f>SUBTOTAL(9,G284:G288)</f>
        <v>-69234137.388790831</v>
      </c>
      <c r="H289" s="34"/>
    </row>
    <row r="290" spans="1:11" outlineLevel="2" x14ac:dyDescent="0.35">
      <c r="A290" s="23" t="str">
        <f>HYPERLINK(K290,J290)</f>
        <v>Vuzix Corp</v>
      </c>
      <c r="B290" s="18">
        <v>41485</v>
      </c>
      <c r="C290" s="49">
        <v>7000350</v>
      </c>
      <c r="D290" s="24">
        <v>-0.15499997138977495</v>
      </c>
      <c r="E290" s="25">
        <v>-1085054.0497184112</v>
      </c>
      <c r="F290" s="24">
        <v>-2.8276886430770052</v>
      </c>
      <c r="G290" s="26">
        <v>-19794810.192564111</v>
      </c>
      <c r="J290" s="17" t="s">
        <v>69</v>
      </c>
      <c r="K290" s="17" t="s">
        <v>210</v>
      </c>
    </row>
    <row r="291" spans="1:11" outlineLevel="1" x14ac:dyDescent="0.35">
      <c r="A291" s="27" t="s">
        <v>519</v>
      </c>
      <c r="C291" s="50">
        <f>SUBTOTAL(9,C290:C290)</f>
        <v>7000350</v>
      </c>
      <c r="D291" s="45">
        <f>E291/C291</f>
        <v>-0.15499997138977498</v>
      </c>
      <c r="E291" s="29">
        <f>SUBTOTAL(9,E290:E290)</f>
        <v>-1085054.0497184112</v>
      </c>
      <c r="F291" s="45">
        <f>G291/C291</f>
        <v>-2.8276886430770047</v>
      </c>
      <c r="G291" s="30">
        <f>SUBTOTAL(9,G290:G290)</f>
        <v>-19794810.192564111</v>
      </c>
      <c r="H291" s="34"/>
    </row>
    <row r="292" spans="1:11" outlineLevel="2" x14ac:dyDescent="0.35">
      <c r="A292" s="23" t="str">
        <f>HYPERLINK(K292,J292)</f>
        <v>Wearable Devices</v>
      </c>
      <c r="B292" s="18">
        <v>44816</v>
      </c>
      <c r="C292" s="49">
        <v>15937500</v>
      </c>
      <c r="D292" s="24">
        <v>-0.87764706331140874</v>
      </c>
      <c r="E292" s="25">
        <v>-13987500.071525577</v>
      </c>
      <c r="F292" s="24">
        <v>-1.1410812865753091</v>
      </c>
      <c r="G292" s="26">
        <v>-18185983.00479399</v>
      </c>
      <c r="J292" s="17" t="s">
        <v>398</v>
      </c>
      <c r="K292" s="17" t="s">
        <v>151</v>
      </c>
    </row>
    <row r="293" spans="1:11" outlineLevel="2" x14ac:dyDescent="0.35">
      <c r="A293" s="23" t="str">
        <f>HYPERLINK(K293,J293)</f>
        <v>Wearable Devices</v>
      </c>
      <c r="B293" s="18">
        <v>45239</v>
      </c>
      <c r="C293" s="49">
        <v>2000000</v>
      </c>
      <c r="D293" s="24">
        <v>0.1555555131700288</v>
      </c>
      <c r="E293" s="25">
        <v>311111.02634005761</v>
      </c>
      <c r="F293" s="24">
        <v>-1.6438576899946655E-2</v>
      </c>
      <c r="G293" s="26">
        <v>-32877.153799893335</v>
      </c>
      <c r="J293" s="17" t="s">
        <v>398</v>
      </c>
      <c r="K293" s="17" t="s">
        <v>292</v>
      </c>
    </row>
    <row r="294" spans="1:11" outlineLevel="1" x14ac:dyDescent="0.35">
      <c r="A294" s="27" t="s">
        <v>520</v>
      </c>
      <c r="C294" s="50">
        <f>SUBTOTAL(9,C292:C293)</f>
        <v>17937500</v>
      </c>
      <c r="D294" s="45">
        <f>E294/C294</f>
        <v>-0.76244677603821709</v>
      </c>
      <c r="E294" s="29">
        <f>SUBTOTAL(9,E292:E293)</f>
        <v>-13676389.045185519</v>
      </c>
      <c r="F294" s="45">
        <f>G294/C294</f>
        <v>-1.015685583754363</v>
      </c>
      <c r="G294" s="30">
        <f>SUBTOTAL(9,G292:G293)</f>
        <v>-18218860.158593886</v>
      </c>
      <c r="H294" s="34"/>
    </row>
    <row r="295" spans="1:11" outlineLevel="2" x14ac:dyDescent="0.35">
      <c r="A295" s="23" t="str">
        <f>HYPERLINK(K295,J295)</f>
        <v>xG TECHNOLOGY</v>
      </c>
      <c r="B295" s="18">
        <v>42724</v>
      </c>
      <c r="C295" s="49">
        <v>10000000</v>
      </c>
      <c r="D295" s="24">
        <v>-0.99857499711426867</v>
      </c>
      <c r="E295" s="25">
        <v>-9985749.9711426869</v>
      </c>
      <c r="F295" s="24">
        <v>-2.5351871298401667</v>
      </c>
      <c r="G295" s="26">
        <v>-25351871.298401669</v>
      </c>
      <c r="J295" s="17" t="s">
        <v>344</v>
      </c>
      <c r="K295" s="17" t="s">
        <v>179</v>
      </c>
    </row>
    <row r="296" spans="1:11" outlineLevel="2" x14ac:dyDescent="0.35">
      <c r="A296" s="23" t="str">
        <f>HYPERLINK(K296,J296)</f>
        <v>xG TECHNOLOGY</v>
      </c>
      <c r="B296" s="18">
        <v>42774</v>
      </c>
      <c r="C296" s="49">
        <v>3500000</v>
      </c>
      <c r="D296" s="24">
        <v>-0.99857499711058473</v>
      </c>
      <c r="E296" s="25">
        <v>-3495012.4898870466</v>
      </c>
      <c r="F296" s="24">
        <v>-2.5028826831149869</v>
      </c>
      <c r="G296" s="26">
        <v>-8760089.390902454</v>
      </c>
      <c r="J296" s="17" t="s">
        <v>344</v>
      </c>
      <c r="K296" s="17" t="s">
        <v>257</v>
      </c>
    </row>
    <row r="297" spans="1:11" outlineLevel="2" x14ac:dyDescent="0.35">
      <c r="A297" s="23" t="str">
        <f>HYPERLINK(K297,J297)</f>
        <v>xG TECHNOLOGY</v>
      </c>
      <c r="B297" s="18">
        <v>42962</v>
      </c>
      <c r="C297" s="49">
        <v>3200005</v>
      </c>
      <c r="D297" s="24">
        <v>-0.9986097532881506</v>
      </c>
      <c r="E297" s="25">
        <v>-3195556.2035708483</v>
      </c>
      <c r="F297" s="24">
        <v>-2.305078103340036</v>
      </c>
      <c r="G297" s="26">
        <v>-7376261.4560786318</v>
      </c>
      <c r="J297" s="17" t="s">
        <v>344</v>
      </c>
      <c r="K297" s="17" t="s">
        <v>263</v>
      </c>
    </row>
    <row r="298" spans="1:11" outlineLevel="1" x14ac:dyDescent="0.35">
      <c r="A298" s="27" t="s">
        <v>521</v>
      </c>
      <c r="B298" s="39"/>
      <c r="C298" s="50">
        <f>SUBTOTAL(9,C295:C297)</f>
        <v>16700005</v>
      </c>
      <c r="D298" s="45">
        <f>E298/C298</f>
        <v>-0.99858165698756274</v>
      </c>
      <c r="E298" s="29">
        <f>SUBTOTAL(9,E295:E297)</f>
        <v>-16676318.664600583</v>
      </c>
      <c r="F298" s="45">
        <f>G298/C298</f>
        <v>-2.4843239355546753</v>
      </c>
      <c r="G298" s="30">
        <f>SUBTOTAL(9,G295:G297)</f>
        <v>-41488222.145382755</v>
      </c>
      <c r="H298" s="34"/>
    </row>
    <row r="299" spans="1:11" outlineLevel="2" x14ac:dyDescent="0.35">
      <c r="A299" s="23" t="str">
        <f>HYPERLINK(K299,J299)</f>
        <v>XPLORE TECHNOLOGIES CORP</v>
      </c>
      <c r="B299" s="40">
        <v>41207</v>
      </c>
      <c r="C299" s="52">
        <v>10000000</v>
      </c>
      <c r="D299" s="41">
        <v>0.19799999999999995</v>
      </c>
      <c r="E299" s="42">
        <v>1979999.9999999995</v>
      </c>
      <c r="F299" s="41">
        <v>-1.056865105727943</v>
      </c>
      <c r="G299" s="43">
        <v>-10568651.05727943</v>
      </c>
      <c r="J299" s="17" t="s">
        <v>47</v>
      </c>
      <c r="K299" s="17" t="s">
        <v>177</v>
      </c>
    </row>
    <row r="300" spans="1:11" outlineLevel="1" x14ac:dyDescent="0.35">
      <c r="A300" s="27" t="s">
        <v>522</v>
      </c>
      <c r="B300" s="44"/>
      <c r="C300" s="53">
        <f>SUBTOTAL(9,C299:C299)</f>
        <v>10000000</v>
      </c>
      <c r="D300" s="45">
        <f>E300/C300</f>
        <v>0.19799999999999995</v>
      </c>
      <c r="E300" s="46">
        <f>SUBTOTAL(9,E299:E299)</f>
        <v>1979999.9999999995</v>
      </c>
      <c r="F300" s="45">
        <f>G300/C300</f>
        <v>-1.056865105727943</v>
      </c>
      <c r="G300" s="47">
        <f>SUBTOTAL(9,G299:G299)</f>
        <v>-10568651.05727943</v>
      </c>
      <c r="H300" s="34"/>
    </row>
    <row r="301" spans="1:11" x14ac:dyDescent="0.35">
      <c r="A301" s="27" t="s">
        <v>523</v>
      </c>
      <c r="B301" s="35"/>
      <c r="C301" s="53">
        <f>SUBTOTAL(9,C3:C299)</f>
        <v>1896433477.7159998</v>
      </c>
      <c r="D301" s="36"/>
      <c r="E301" s="46">
        <f>SUBTOTAL(9,E3:E299)</f>
        <v>-1429287801.5732014</v>
      </c>
      <c r="F301" s="36"/>
      <c r="G301" s="47">
        <f>SUBTOTAL(9,G3:G299)</f>
        <v>-2965269440.0676413</v>
      </c>
    </row>
    <row r="302" spans="1:11" x14ac:dyDescent="0.35">
      <c r="A302" s="27" t="s">
        <v>524</v>
      </c>
      <c r="C302" s="30"/>
      <c r="D302" s="28">
        <f>E301/C301</f>
        <v>-0.75367146718723144</v>
      </c>
      <c r="E302" s="28"/>
      <c r="F302" s="28">
        <f>G301/C301</f>
        <v>-1.5636031924720666</v>
      </c>
    </row>
  </sheetData>
  <mergeCells count="2">
    <mergeCell ref="D1:E1"/>
    <mergeCell ref="F1:G1"/>
  </mergeCells>
  <pageMargins left="0.7" right="0.7" top="0.75" bottom="0.75" header="0.3" footer="0.3"/>
  <ignoredErrors>
    <ignoredError sqref="D300 D4 F4 D6 F6 D8 F8 D10 F10 D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Appendix 1</vt:lpstr>
      <vt:lpstr>By issue date</vt:lpstr>
      <vt:lpstr>By issuer</vt:lpstr>
      <vt:lpstr>By issuer, subtotaled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Chen</dc:creator>
  <cp:lastModifiedBy>Craig McCann</cp:lastModifiedBy>
  <dcterms:created xsi:type="dcterms:W3CDTF">2024-03-15T19:16:54Z</dcterms:created>
  <dcterms:modified xsi:type="dcterms:W3CDTF">2024-03-16T20:13:19Z</dcterms:modified>
</cp:coreProperties>
</file>